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https://sdht-my.sharepoint.com/personal/carlos_herrera_habitatbogota_gov_co/Documents/3.1 FINANCIACION - TASAS Y CARTERA HIPOTECARIA/Boletines Observatorio/FIVI_CHV_TIH_2026-I/"/>
    </mc:Choice>
  </mc:AlternateContent>
  <xr:revisionPtr revIDLastSave="321" documentId="13_ncr:1_{9E955DE3-66C7-4516-855C-79BBD3C10AEB}" xr6:coauthVersionLast="47" xr6:coauthVersionMax="47" xr10:uidLastSave="{1EFCE984-B7FB-4791-BBFE-670B7C4D2C93}"/>
  <bookViews>
    <workbookView xWindow="-120" yWindow="-16320" windowWidth="29040" windowHeight="15720" tabRatio="900" activeTab="2" xr2:uid="{00000000-000D-0000-FFFF-FFFF00000000}"/>
  </bookViews>
  <sheets>
    <sheet name="Contenido" sheetId="150" r:id="rId1"/>
    <sheet name="Cuadro 1" sheetId="194" r:id="rId2"/>
    <sheet name="Cuadro 2" sheetId="234" r:id="rId3"/>
  </sheets>
  <definedNames>
    <definedName name="_Fill" localSheetId="2" hidden="1">#REF!</definedName>
    <definedName name="_Fill" hidden="1">#REF!</definedName>
    <definedName name="_xlnm._FilterDatabase" localSheetId="2" hidden="1">'Cuadro 2'!$B$1:$B$12</definedName>
    <definedName name="A_IMPRESIÓN_IM" localSheetId="2">#REF!</definedName>
    <definedName name="A_IMPRESIÓN_IM">#REF!</definedName>
    <definedName name="Final" localSheetId="2">#REF!</definedName>
    <definedName name="Final">#REF!</definedName>
    <definedName name="fivi" localSheetId="2" hidden="1">#REF!</definedName>
    <definedName name="fivi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234" l="1"/>
  <c r="C99" i="194"/>
  <c r="K99" i="194"/>
  <c r="J99" i="194"/>
  <c r="H99" i="194"/>
  <c r="G99" i="194"/>
  <c r="K98" i="194"/>
  <c r="J98" i="194"/>
  <c r="H98" i="194"/>
  <c r="G98" i="194"/>
  <c r="C98" i="194"/>
  <c r="K97" i="194"/>
  <c r="J97" i="194"/>
  <c r="H97" i="194"/>
  <c r="G97" i="194"/>
  <c r="C97" i="194"/>
  <c r="H99" i="234"/>
  <c r="G99" i="234"/>
  <c r="E99" i="234"/>
  <c r="D99" i="234"/>
  <c r="I98" i="234"/>
  <c r="H98" i="234"/>
  <c r="G98" i="234"/>
  <c r="E98" i="234"/>
  <c r="D98" i="234"/>
  <c r="I97" i="234"/>
  <c r="H97" i="234"/>
  <c r="G97" i="234"/>
  <c r="E97" i="234"/>
  <c r="D97" i="234"/>
  <c r="C96" i="194"/>
  <c r="C95" i="194"/>
  <c r="C94" i="194"/>
  <c r="G93" i="234"/>
  <c r="H93" i="234"/>
  <c r="I93" i="234"/>
  <c r="G94" i="234"/>
  <c r="H94" i="234"/>
  <c r="I94" i="234"/>
  <c r="G95" i="234"/>
  <c r="H95" i="234"/>
  <c r="I95" i="234"/>
  <c r="G96" i="234"/>
  <c r="H96" i="234"/>
  <c r="I96" i="234"/>
  <c r="D93" i="234"/>
  <c r="E93" i="234"/>
  <c r="D94" i="234"/>
  <c r="E94" i="234"/>
  <c r="D95" i="234"/>
  <c r="E95" i="234"/>
  <c r="D96" i="234"/>
  <c r="E96" i="234"/>
  <c r="J92" i="194"/>
  <c r="K92" i="194"/>
  <c r="J93" i="194"/>
  <c r="K93" i="194"/>
  <c r="J94" i="194"/>
  <c r="K94" i="194"/>
  <c r="J95" i="194"/>
  <c r="K95" i="194"/>
  <c r="J96" i="194"/>
  <c r="K96" i="194"/>
  <c r="G92" i="194"/>
  <c r="H92" i="194"/>
  <c r="G93" i="194"/>
  <c r="H93" i="194"/>
  <c r="G94" i="194"/>
  <c r="H94" i="194"/>
  <c r="G95" i="194"/>
  <c r="H95" i="194"/>
  <c r="G96" i="194"/>
  <c r="H96" i="194"/>
  <c r="E91" i="234"/>
  <c r="D91" i="234"/>
  <c r="D92" i="234"/>
  <c r="E92" i="234"/>
  <c r="G92" i="234"/>
  <c r="H92" i="234"/>
  <c r="C93" i="194"/>
  <c r="I90" i="234"/>
  <c r="I92" i="234"/>
  <c r="H90" i="234"/>
  <c r="I87" i="234"/>
  <c r="I84" i="234"/>
  <c r="I83" i="234"/>
  <c r="I82" i="234"/>
  <c r="I81" i="234"/>
  <c r="I80" i="234"/>
  <c r="H91" i="234"/>
  <c r="H78" i="234"/>
  <c r="I68" i="234"/>
  <c r="I67" i="234"/>
  <c r="I66" i="234"/>
  <c r="G65" i="234"/>
  <c r="H76" i="234"/>
  <c r="I63" i="234"/>
  <c r="H62" i="234"/>
  <c r="I50" i="234"/>
  <c r="H61" i="234"/>
  <c r="H60" i="234"/>
  <c r="H47" i="234"/>
  <c r="H46" i="234"/>
  <c r="I42" i="234"/>
  <c r="G34" i="234"/>
  <c r="H33" i="234"/>
  <c r="H32" i="234"/>
  <c r="I31" i="234"/>
  <c r="H30" i="234"/>
  <c r="I25" i="234"/>
  <c r="I21" i="234"/>
  <c r="I20" i="234"/>
  <c r="I19" i="234"/>
  <c r="I18" i="234"/>
  <c r="I17" i="234"/>
  <c r="H28" i="234"/>
  <c r="G15" i="234"/>
  <c r="E79" i="234"/>
  <c r="E78" i="234"/>
  <c r="E74" i="234"/>
  <c r="I52" i="234"/>
  <c r="I51" i="234"/>
  <c r="E46" i="234"/>
  <c r="I36" i="234"/>
  <c r="I35" i="234"/>
  <c r="I34" i="234"/>
  <c r="E42" i="234"/>
  <c r="E26" i="234"/>
  <c r="C14" i="194"/>
  <c r="C15" i="194"/>
  <c r="C16" i="194"/>
  <c r="C17" i="194"/>
  <c r="C18" i="194"/>
  <c r="C19" i="194"/>
  <c r="C20" i="194"/>
  <c r="C21" i="194"/>
  <c r="C22" i="194"/>
  <c r="C23" i="194"/>
  <c r="C24" i="194"/>
  <c r="C25" i="194"/>
  <c r="C26" i="194"/>
  <c r="C27" i="194"/>
  <c r="C28" i="194"/>
  <c r="C29" i="194"/>
  <c r="C30" i="194"/>
  <c r="C31" i="194"/>
  <c r="C32" i="194"/>
  <c r="C33" i="194"/>
  <c r="C34" i="194"/>
  <c r="C35" i="194"/>
  <c r="C36" i="194"/>
  <c r="C37" i="194"/>
  <c r="C38" i="194"/>
  <c r="C39" i="194"/>
  <c r="C40" i="194"/>
  <c r="C41" i="194"/>
  <c r="C42" i="194"/>
  <c r="C43" i="194"/>
  <c r="C44" i="194"/>
  <c r="C45" i="194"/>
  <c r="C46" i="194"/>
  <c r="C47" i="194"/>
  <c r="C48" i="194"/>
  <c r="C49" i="194"/>
  <c r="D49" i="194" s="1"/>
  <c r="C50" i="194"/>
  <c r="C51" i="194"/>
  <c r="C52" i="194"/>
  <c r="C53" i="194"/>
  <c r="C54" i="194"/>
  <c r="C55" i="194"/>
  <c r="C56" i="194"/>
  <c r="C57" i="194"/>
  <c r="C58" i="194"/>
  <c r="C59" i="194"/>
  <c r="C60" i="194"/>
  <c r="C61" i="194"/>
  <c r="C62" i="194"/>
  <c r="C63" i="194"/>
  <c r="C64" i="194"/>
  <c r="C65" i="194"/>
  <c r="C66" i="194"/>
  <c r="C67" i="194"/>
  <c r="C68" i="194"/>
  <c r="C69" i="194"/>
  <c r="C70" i="194"/>
  <c r="C71" i="194"/>
  <c r="C72" i="194"/>
  <c r="C73" i="194"/>
  <c r="C74" i="194"/>
  <c r="C75" i="194"/>
  <c r="C76" i="194"/>
  <c r="C77" i="194"/>
  <c r="C78" i="194"/>
  <c r="C79" i="194"/>
  <c r="C80" i="194"/>
  <c r="C81" i="194"/>
  <c r="C82" i="194"/>
  <c r="E94" i="194" s="1"/>
  <c r="C83" i="194"/>
  <c r="C84" i="194"/>
  <c r="E96" i="194" s="1"/>
  <c r="C85" i="194"/>
  <c r="C86" i="194"/>
  <c r="C87" i="194"/>
  <c r="C88" i="194"/>
  <c r="C89" i="194"/>
  <c r="C90" i="194"/>
  <c r="C91" i="194"/>
  <c r="D91" i="194" s="1"/>
  <c r="C92" i="194"/>
  <c r="C13" i="194"/>
  <c r="G88" i="194"/>
  <c r="G84" i="194"/>
  <c r="G81" i="194"/>
  <c r="H80" i="194"/>
  <c r="H91" i="194"/>
  <c r="H67" i="194"/>
  <c r="H65" i="194"/>
  <c r="H64" i="194"/>
  <c r="H63" i="194"/>
  <c r="H62" i="194"/>
  <c r="G57" i="194"/>
  <c r="G52" i="194"/>
  <c r="H61" i="194"/>
  <c r="H48" i="194"/>
  <c r="G47" i="194"/>
  <c r="H46" i="194"/>
  <c r="G37" i="194"/>
  <c r="H35" i="194"/>
  <c r="H45" i="194"/>
  <c r="H32" i="194"/>
  <c r="G31" i="194"/>
  <c r="G30" i="194"/>
  <c r="G20" i="194"/>
  <c r="G17" i="194"/>
  <c r="G16" i="194"/>
  <c r="G15" i="194"/>
  <c r="G14" i="194"/>
  <c r="J88" i="194"/>
  <c r="K91" i="194"/>
  <c r="K90" i="194"/>
  <c r="J67" i="194"/>
  <c r="J66" i="194"/>
  <c r="K63" i="194"/>
  <c r="K62" i="194"/>
  <c r="J51" i="194"/>
  <c r="K61" i="194"/>
  <c r="K47" i="194"/>
  <c r="K46" i="194"/>
  <c r="K34" i="194"/>
  <c r="K45" i="194"/>
  <c r="K31" i="194"/>
  <c r="K30" i="194"/>
  <c r="K29" i="194"/>
  <c r="J16" i="194"/>
  <c r="J14" i="194"/>
  <c r="G91" i="194"/>
  <c r="J91" i="194"/>
  <c r="G91" i="234"/>
  <c r="I91" i="234"/>
  <c r="I15" i="234"/>
  <c r="I16" i="234"/>
  <c r="I22" i="234"/>
  <c r="I23" i="234"/>
  <c r="I24" i="234"/>
  <c r="I26" i="234"/>
  <c r="I27" i="234"/>
  <c r="I28" i="234"/>
  <c r="I29" i="234"/>
  <c r="I33" i="234"/>
  <c r="I37" i="234"/>
  <c r="I38" i="234"/>
  <c r="I39" i="234"/>
  <c r="I40" i="234"/>
  <c r="I41" i="234"/>
  <c r="I43" i="234"/>
  <c r="I44" i="234"/>
  <c r="I45" i="234"/>
  <c r="I53" i="234"/>
  <c r="I54" i="234"/>
  <c r="I55" i="234"/>
  <c r="I56" i="234"/>
  <c r="I57" i="234"/>
  <c r="I58" i="234"/>
  <c r="I59" i="234"/>
  <c r="I60" i="234"/>
  <c r="I61" i="234"/>
  <c r="I69" i="234"/>
  <c r="I70" i="234"/>
  <c r="I71" i="234"/>
  <c r="I72" i="234"/>
  <c r="I73" i="234"/>
  <c r="I74" i="234"/>
  <c r="I75" i="234"/>
  <c r="I76" i="234"/>
  <c r="I77" i="234"/>
  <c r="I79" i="234"/>
  <c r="I85" i="234"/>
  <c r="I86" i="234"/>
  <c r="I88" i="234"/>
  <c r="I89" i="234"/>
  <c r="I13" i="234"/>
  <c r="H84" i="234"/>
  <c r="H83" i="234"/>
  <c r="G82" i="234"/>
  <c r="G81" i="234"/>
  <c r="G80" i="234"/>
  <c r="H79" i="234"/>
  <c r="G77" i="234"/>
  <c r="H87" i="234"/>
  <c r="D88" i="234"/>
  <c r="E84" i="234"/>
  <c r="E89" i="234"/>
  <c r="E75" i="234"/>
  <c r="K89" i="194"/>
  <c r="J90" i="194"/>
  <c r="G86" i="194"/>
  <c r="G77" i="194"/>
  <c r="G76" i="194"/>
  <c r="H87" i="194"/>
  <c r="H86" i="194"/>
  <c r="G90" i="194"/>
  <c r="G89" i="194"/>
  <c r="G90" i="234"/>
  <c r="D90" i="234"/>
  <c r="H89" i="234"/>
  <c r="G89" i="234"/>
  <c r="D89" i="234"/>
  <c r="G88" i="234"/>
  <c r="E88" i="234"/>
  <c r="H86" i="234"/>
  <c r="H73" i="234"/>
  <c r="H72" i="234"/>
  <c r="G67" i="234"/>
  <c r="H66" i="234"/>
  <c r="H65" i="234"/>
  <c r="H71" i="234"/>
  <c r="H70" i="234"/>
  <c r="H69" i="234"/>
  <c r="H56" i="234"/>
  <c r="H50" i="234"/>
  <c r="H45" i="234"/>
  <c r="H44" i="234"/>
  <c r="H55" i="234"/>
  <c r="H54" i="234"/>
  <c r="H53" i="234"/>
  <c r="H52" i="234"/>
  <c r="H39" i="234"/>
  <c r="H38" i="234"/>
  <c r="H37" i="234"/>
  <c r="H36" i="234"/>
  <c r="G20" i="234"/>
  <c r="G19" i="234"/>
  <c r="G18" i="234"/>
  <c r="G17" i="234"/>
  <c r="G16" i="234"/>
  <c r="E86" i="234"/>
  <c r="D85" i="234"/>
  <c r="D82" i="234"/>
  <c r="E77" i="234"/>
  <c r="E73" i="234"/>
  <c r="E70" i="234"/>
  <c r="E69" i="234"/>
  <c r="E66" i="234"/>
  <c r="D66" i="234"/>
  <c r="E61" i="234"/>
  <c r="E58" i="234"/>
  <c r="E57" i="234"/>
  <c r="E68" i="234"/>
  <c r="E54" i="234"/>
  <c r="E65" i="234"/>
  <c r="E50" i="234"/>
  <c r="D50" i="234"/>
  <c r="E45" i="234"/>
  <c r="E41" i="234"/>
  <c r="E52" i="234"/>
  <c r="E38" i="234"/>
  <c r="E49" i="234"/>
  <c r="E34" i="234"/>
  <c r="D34" i="234"/>
  <c r="E30" i="234"/>
  <c r="E29" i="234"/>
  <c r="E25" i="234"/>
  <c r="D24" i="234"/>
  <c r="D23" i="234"/>
  <c r="D22" i="234"/>
  <c r="E33" i="234"/>
  <c r="H73" i="194"/>
  <c r="H66" i="194"/>
  <c r="H70" i="194"/>
  <c r="G56" i="194"/>
  <c r="H51" i="194"/>
  <c r="G51" i="194"/>
  <c r="H49" i="194"/>
  <c r="H55" i="194"/>
  <c r="H54" i="194"/>
  <c r="H53" i="194"/>
  <c r="G40" i="194"/>
  <c r="H34" i="194"/>
  <c r="H39" i="194"/>
  <c r="H37" i="194"/>
  <c r="H36" i="194"/>
  <c r="G18" i="194"/>
  <c r="G87" i="194"/>
  <c r="G87" i="234"/>
  <c r="G86" i="234"/>
  <c r="G85" i="234"/>
  <c r="E85" i="234"/>
  <c r="G83" i="234"/>
  <c r="E80" i="234"/>
  <c r="D79" i="234"/>
  <c r="D80" i="234"/>
  <c r="E76" i="234"/>
  <c r="D76" i="234"/>
  <c r="G74" i="234"/>
  <c r="G71" i="234"/>
  <c r="E71" i="234"/>
  <c r="D71" i="234"/>
  <c r="G70" i="234"/>
  <c r="G69" i="234"/>
  <c r="G68" i="234"/>
  <c r="D68" i="234"/>
  <c r="H67" i="234"/>
  <c r="E67" i="234"/>
  <c r="D67" i="234"/>
  <c r="D65" i="234"/>
  <c r="E64" i="234"/>
  <c r="D64" i="234"/>
  <c r="E63" i="234"/>
  <c r="E60" i="234"/>
  <c r="D60" i="234"/>
  <c r="E59" i="234"/>
  <c r="D59" i="234"/>
  <c r="H57" i="234"/>
  <c r="G57" i="234"/>
  <c r="G55" i="234"/>
  <c r="E55" i="234"/>
  <c r="D55" i="234"/>
  <c r="G54" i="234"/>
  <c r="G53" i="234"/>
  <c r="G52" i="234"/>
  <c r="D52" i="234"/>
  <c r="H51" i="234"/>
  <c r="G51" i="234"/>
  <c r="E51" i="234"/>
  <c r="D51" i="234"/>
  <c r="D49" i="234"/>
  <c r="E48" i="234"/>
  <c r="D48" i="234"/>
  <c r="E47" i="234"/>
  <c r="D47" i="234"/>
  <c r="E44" i="234"/>
  <c r="D44" i="234"/>
  <c r="E43" i="234"/>
  <c r="D43" i="234"/>
  <c r="G40" i="234"/>
  <c r="G39" i="234"/>
  <c r="E39" i="234"/>
  <c r="D39" i="234"/>
  <c r="G38" i="234"/>
  <c r="G37" i="234"/>
  <c r="G36" i="234"/>
  <c r="D36" i="234"/>
  <c r="H35" i="234"/>
  <c r="G35" i="234"/>
  <c r="E35" i="234"/>
  <c r="D35" i="234"/>
  <c r="H34" i="234"/>
  <c r="D33" i="234"/>
  <c r="E32" i="234"/>
  <c r="D32" i="234"/>
  <c r="H31" i="234"/>
  <c r="E31" i="234"/>
  <c r="G30" i="234"/>
  <c r="H29" i="234"/>
  <c r="G29" i="234"/>
  <c r="E28" i="234"/>
  <c r="D28" i="234"/>
  <c r="E27" i="234"/>
  <c r="D27" i="234"/>
  <c r="G23" i="234"/>
  <c r="G22" i="234"/>
  <c r="G21" i="234"/>
  <c r="D19" i="234"/>
  <c r="D18" i="234"/>
  <c r="D17" i="234"/>
  <c r="D16" i="234"/>
  <c r="K28" i="194"/>
  <c r="K32" i="194"/>
  <c r="K35" i="194"/>
  <c r="K36" i="194"/>
  <c r="K37" i="194"/>
  <c r="K38" i="194"/>
  <c r="K39" i="194"/>
  <c r="K40" i="194"/>
  <c r="K41" i="194"/>
  <c r="K43" i="194"/>
  <c r="K44" i="194"/>
  <c r="K48" i="194"/>
  <c r="K51" i="194"/>
  <c r="K52" i="194"/>
  <c r="K53" i="194"/>
  <c r="K54" i="194"/>
  <c r="K55" i="194"/>
  <c r="K56" i="194"/>
  <c r="K57" i="194"/>
  <c r="K59" i="194"/>
  <c r="K60" i="194"/>
  <c r="K64" i="194"/>
  <c r="K67" i="194"/>
  <c r="K68" i="194"/>
  <c r="K69" i="194"/>
  <c r="K70" i="194"/>
  <c r="K71" i="194"/>
  <c r="K72" i="194"/>
  <c r="K25" i="194"/>
  <c r="J72" i="194"/>
  <c r="J71" i="194"/>
  <c r="J70" i="194"/>
  <c r="J69" i="194"/>
  <c r="J68" i="194"/>
  <c r="J61" i="194"/>
  <c r="J60" i="194"/>
  <c r="J59" i="194"/>
  <c r="J58" i="194"/>
  <c r="J57" i="194"/>
  <c r="J56" i="194"/>
  <c r="J55" i="194"/>
  <c r="J54" i="194"/>
  <c r="J53" i="194"/>
  <c r="J52" i="194"/>
  <c r="J45" i="194"/>
  <c r="J44" i="194"/>
  <c r="J43" i="194"/>
  <c r="J42" i="194"/>
  <c r="J41" i="194"/>
  <c r="J40" i="194"/>
  <c r="J39" i="194"/>
  <c r="J38" i="194"/>
  <c r="J37" i="194"/>
  <c r="J36" i="194"/>
  <c r="J35" i="194"/>
  <c r="J29" i="194"/>
  <c r="J28" i="194"/>
  <c r="J27" i="194"/>
  <c r="J26" i="194"/>
  <c r="J25" i="194"/>
  <c r="J24" i="194"/>
  <c r="J23" i="194"/>
  <c r="J22" i="194"/>
  <c r="J21" i="194"/>
  <c r="J20" i="194"/>
  <c r="J19" i="194"/>
  <c r="H29" i="194"/>
  <c r="H31" i="194"/>
  <c r="H44" i="194"/>
  <c r="H25" i="194"/>
  <c r="G21" i="194"/>
  <c r="G22" i="194"/>
  <c r="G23" i="194"/>
  <c r="G28" i="194"/>
  <c r="G29" i="194"/>
  <c r="G36" i="194"/>
  <c r="G38" i="194"/>
  <c r="G39" i="194"/>
  <c r="G44" i="194"/>
  <c r="G45" i="194"/>
  <c r="G54" i="194"/>
  <c r="G55" i="194"/>
  <c r="G60" i="194"/>
  <c r="G61" i="194"/>
  <c r="G68" i="194"/>
  <c r="G69" i="194"/>
  <c r="G70" i="194"/>
  <c r="G71" i="194"/>
  <c r="E99" i="194" l="1"/>
  <c r="D99" i="194"/>
  <c r="E92" i="194"/>
  <c r="D92" i="194"/>
  <c r="D93" i="194"/>
  <c r="D94" i="194"/>
  <c r="D95" i="194"/>
  <c r="D96" i="194"/>
  <c r="E91" i="194"/>
  <c r="E95" i="194"/>
  <c r="E93" i="194"/>
  <c r="D97" i="194"/>
  <c r="D98" i="194"/>
  <c r="E97" i="194"/>
  <c r="E98" i="194"/>
  <c r="D48" i="194"/>
  <c r="D16" i="194"/>
  <c r="D19" i="194"/>
  <c r="E32" i="194"/>
  <c r="D90" i="194"/>
  <c r="G14" i="234"/>
  <c r="G31" i="234"/>
  <c r="G63" i="234"/>
  <c r="G48" i="234"/>
  <c r="I32" i="234"/>
  <c r="H63" i="234"/>
  <c r="H48" i="234"/>
  <c r="H74" i="234"/>
  <c r="H49" i="234"/>
  <c r="I49" i="234"/>
  <c r="G64" i="234"/>
  <c r="I48" i="234"/>
  <c r="G46" i="234"/>
  <c r="H64" i="234"/>
  <c r="I47" i="234"/>
  <c r="I65" i="234"/>
  <c r="I64" i="234"/>
  <c r="G47" i="234"/>
  <c r="E62" i="234"/>
  <c r="D14" i="234"/>
  <c r="I78" i="234"/>
  <c r="I62" i="234"/>
  <c r="I46" i="234"/>
  <c r="I30" i="234"/>
  <c r="I14" i="234"/>
  <c r="D15" i="234"/>
  <c r="D31" i="234"/>
  <c r="E90" i="234"/>
  <c r="D63" i="234"/>
  <c r="D20" i="234"/>
  <c r="E83" i="234"/>
  <c r="G62" i="194"/>
  <c r="H26" i="194"/>
  <c r="H28" i="194"/>
  <c r="G82" i="194"/>
  <c r="H33" i="194"/>
  <c r="G63" i="194"/>
  <c r="G53" i="194"/>
  <c r="H30" i="194"/>
  <c r="H59" i="194"/>
  <c r="G46" i="194"/>
  <c r="H60" i="194"/>
  <c r="H47" i="194"/>
  <c r="D50" i="194"/>
  <c r="K58" i="194"/>
  <c r="K42" i="194"/>
  <c r="K26" i="194"/>
  <c r="J30" i="194"/>
  <c r="J46" i="194"/>
  <c r="J62" i="194"/>
  <c r="J15" i="194"/>
  <c r="J31" i="194"/>
  <c r="J47" i="194"/>
  <c r="J63" i="194"/>
  <c r="J48" i="194"/>
  <c r="J64" i="194"/>
  <c r="K66" i="194"/>
  <c r="K50" i="194"/>
  <c r="K27" i="194"/>
  <c r="J32" i="194"/>
  <c r="J17" i="194"/>
  <c r="J33" i="194"/>
  <c r="J49" i="194"/>
  <c r="J65" i="194"/>
  <c r="K65" i="194"/>
  <c r="K49" i="194"/>
  <c r="K33" i="194"/>
  <c r="J89" i="194"/>
  <c r="J18" i="194"/>
  <c r="J34" i="194"/>
  <c r="J50" i="194"/>
  <c r="K88" i="194"/>
  <c r="D17" i="194"/>
  <c r="E31" i="194"/>
  <c r="E63" i="194"/>
  <c r="E46" i="194"/>
  <c r="E62" i="194"/>
  <c r="E66" i="194"/>
  <c r="D69" i="194"/>
  <c r="D18" i="194"/>
  <c r="D34" i="194"/>
  <c r="E60" i="194"/>
  <c r="D89" i="194"/>
  <c r="D22" i="194"/>
  <c r="E65" i="194"/>
  <c r="E49" i="194"/>
  <c r="E33" i="194"/>
  <c r="D68" i="194"/>
  <c r="D52" i="194"/>
  <c r="E47" i="194"/>
  <c r="D70" i="194"/>
  <c r="D36" i="194"/>
  <c r="D15" i="194"/>
  <c r="E57" i="194"/>
  <c r="E56" i="194"/>
  <c r="E48" i="194"/>
  <c r="E64" i="194"/>
  <c r="D30" i="194"/>
  <c r="E58" i="194"/>
  <c r="E54" i="194"/>
  <c r="E26" i="194"/>
  <c r="E41" i="194"/>
  <c r="E25" i="194"/>
  <c r="E40" i="194"/>
  <c r="E36" i="194"/>
  <c r="D71" i="194"/>
  <c r="E55" i="194"/>
  <c r="E51" i="194"/>
  <c r="E35" i="194"/>
  <c r="E52" i="194"/>
  <c r="D55" i="194"/>
  <c r="D47" i="194"/>
  <c r="H77" i="234"/>
  <c r="H88" i="234"/>
  <c r="H80" i="234"/>
  <c r="G84" i="234"/>
  <c r="G79" i="234"/>
  <c r="H81" i="234"/>
  <c r="E87" i="234"/>
  <c r="D84" i="234"/>
  <c r="D75" i="234"/>
  <c r="D83" i="234"/>
  <c r="D39" i="194"/>
  <c r="E70" i="194"/>
  <c r="E71" i="194"/>
  <c r="D23" i="194"/>
  <c r="E67" i="194"/>
  <c r="G83" i="194"/>
  <c r="G80" i="194"/>
  <c r="H85" i="194"/>
  <c r="G85" i="194"/>
  <c r="H83" i="194"/>
  <c r="H78" i="194"/>
  <c r="G78" i="194"/>
  <c r="H90" i="194"/>
  <c r="H76" i="194"/>
  <c r="H84" i="194"/>
  <c r="H89" i="194"/>
  <c r="H77" i="194"/>
  <c r="H88" i="194"/>
  <c r="D51" i="194"/>
  <c r="E61" i="194"/>
  <c r="D35" i="194"/>
  <c r="E27" i="194"/>
  <c r="D33" i="194"/>
  <c r="D67" i="194"/>
  <c r="D64" i="194"/>
  <c r="D31" i="194"/>
  <c r="D65" i="194"/>
  <c r="E34" i="194"/>
  <c r="D41" i="194"/>
  <c r="E50" i="194"/>
  <c r="H40" i="234"/>
  <c r="G41" i="234"/>
  <c r="G58" i="234"/>
  <c r="G24" i="234"/>
  <c r="H41" i="234"/>
  <c r="H58" i="234"/>
  <c r="H68" i="234"/>
  <c r="G25" i="234"/>
  <c r="G42" i="234"/>
  <c r="G75" i="234"/>
  <c r="H25" i="234"/>
  <c r="H42" i="234"/>
  <c r="H75" i="234"/>
  <c r="G26" i="234"/>
  <c r="G59" i="234"/>
  <c r="H26" i="234"/>
  <c r="H59" i="234"/>
  <c r="G43" i="234"/>
  <c r="G76" i="234"/>
  <c r="H43" i="234"/>
  <c r="G27" i="234"/>
  <c r="G32" i="234"/>
  <c r="G60" i="234"/>
  <c r="H85" i="234"/>
  <c r="H27" i="234"/>
  <c r="G49" i="234"/>
  <c r="G66" i="234"/>
  <c r="G78" i="234"/>
  <c r="H82" i="234"/>
  <c r="G44" i="234"/>
  <c r="G61" i="234"/>
  <c r="G72" i="234"/>
  <c r="G33" i="234"/>
  <c r="G50" i="234"/>
  <c r="G28" i="234"/>
  <c r="G45" i="234"/>
  <c r="G56" i="234"/>
  <c r="G62" i="234"/>
  <c r="G73" i="234"/>
  <c r="D21" i="234"/>
  <c r="D86" i="234"/>
  <c r="D40" i="234"/>
  <c r="D56" i="234"/>
  <c r="D72" i="234"/>
  <c r="E36" i="234"/>
  <c r="E40" i="234"/>
  <c r="E56" i="234"/>
  <c r="E72" i="234"/>
  <c r="D87" i="234"/>
  <c r="D25" i="234"/>
  <c r="D29" i="234"/>
  <c r="D37" i="234"/>
  <c r="D41" i="234"/>
  <c r="D45" i="234"/>
  <c r="D53" i="234"/>
  <c r="D57" i="234"/>
  <c r="D61" i="234"/>
  <c r="D69" i="234"/>
  <c r="D73" i="234"/>
  <c r="D77" i="234"/>
  <c r="E37" i="234"/>
  <c r="E53" i="234"/>
  <c r="D78" i="234"/>
  <c r="D26" i="234"/>
  <c r="D30" i="234"/>
  <c r="D38" i="234"/>
  <c r="D42" i="234"/>
  <c r="D46" i="234"/>
  <c r="D54" i="234"/>
  <c r="D58" i="234"/>
  <c r="D62" i="234"/>
  <c r="D70" i="234"/>
  <c r="D74" i="234"/>
  <c r="E82" i="234"/>
  <c r="G75" i="194"/>
  <c r="G27" i="194"/>
  <c r="G26" i="194"/>
  <c r="H27" i="194"/>
  <c r="G41" i="194"/>
  <c r="G25" i="194"/>
  <c r="H42" i="194"/>
  <c r="G24" i="194"/>
  <c r="H41" i="194"/>
  <c r="H56" i="194"/>
  <c r="H71" i="194"/>
  <c r="H38" i="194"/>
  <c r="G67" i="194"/>
  <c r="G35" i="194"/>
  <c r="G19" i="194"/>
  <c r="H68" i="194"/>
  <c r="H52" i="194"/>
  <c r="G66" i="194"/>
  <c r="G50" i="194"/>
  <c r="G34" i="194"/>
  <c r="H81" i="194"/>
  <c r="G59" i="194"/>
  <c r="G58" i="194"/>
  <c r="H43" i="194"/>
  <c r="G73" i="194"/>
  <c r="H74" i="194"/>
  <c r="H72" i="194"/>
  <c r="G65" i="194"/>
  <c r="G49" i="194"/>
  <c r="G33" i="194"/>
  <c r="H50" i="194"/>
  <c r="H82" i="194"/>
  <c r="G43" i="194"/>
  <c r="G74" i="194"/>
  <c r="G42" i="194"/>
  <c r="H58" i="194"/>
  <c r="G72" i="194"/>
  <c r="H57" i="194"/>
  <c r="H40" i="194"/>
  <c r="H69" i="194"/>
  <c r="G79" i="194"/>
  <c r="G64" i="194"/>
  <c r="G48" i="194"/>
  <c r="G32" i="194"/>
  <c r="H79" i="194"/>
  <c r="H75" i="194"/>
  <c r="E38" i="194"/>
  <c r="E39" i="194"/>
  <c r="D42" i="194"/>
  <c r="D32" i="194"/>
  <c r="E37" i="194"/>
  <c r="E68" i="194"/>
  <c r="D25" i="194"/>
  <c r="D57" i="194"/>
  <c r="D20" i="194"/>
  <c r="E53" i="194"/>
  <c r="D72" i="194"/>
  <c r="D24" i="194"/>
  <c r="E69" i="194"/>
  <c r="D43" i="194"/>
  <c r="D46" i="194"/>
  <c r="D61" i="194"/>
  <c r="D29" i="194"/>
  <c r="D44" i="194"/>
  <c r="E30" i="194"/>
  <c r="D59" i="194"/>
  <c r="D27" i="194"/>
  <c r="E45" i="194"/>
  <c r="D58" i="194"/>
  <c r="D26" i="194"/>
  <c r="E44" i="194"/>
  <c r="E28" i="194"/>
  <c r="D66" i="194"/>
  <c r="E72" i="194"/>
  <c r="E59" i="194"/>
  <c r="E43" i="194"/>
  <c r="D56" i="194"/>
  <c r="D40" i="194"/>
  <c r="E42" i="194"/>
  <c r="D14" i="194"/>
  <c r="D62" i="194"/>
  <c r="D45" i="194"/>
  <c r="D63" i="194"/>
  <c r="D60" i="194"/>
  <c r="D28" i="194"/>
  <c r="E29" i="194"/>
  <c r="D54" i="194"/>
  <c r="D38" i="194"/>
  <c r="D53" i="194"/>
  <c r="D37" i="194"/>
  <c r="D21" i="194"/>
  <c r="D81" i="234"/>
  <c r="E81" i="234"/>
  <c r="E76" i="194"/>
  <c r="E81" i="194"/>
  <c r="K79" i="194"/>
  <c r="E79" i="194"/>
  <c r="J79" i="194"/>
  <c r="K73" i="194"/>
  <c r="D73" i="194"/>
  <c r="J73" i="194"/>
  <c r="K74" i="194"/>
  <c r="E74" i="194"/>
  <c r="D74" i="194"/>
  <c r="J74" i="194"/>
  <c r="J87" i="194"/>
  <c r="D87" i="194"/>
  <c r="K87" i="194"/>
  <c r="K83" i="194"/>
  <c r="E83" i="194"/>
  <c r="J83" i="194"/>
  <c r="J78" i="194"/>
  <c r="E90" i="194"/>
  <c r="K78" i="194"/>
  <c r="J82" i="194"/>
  <c r="D82" i="194"/>
  <c r="K82" i="194"/>
  <c r="J80" i="194"/>
  <c r="D80" i="194"/>
  <c r="K80" i="194"/>
  <c r="J85" i="194"/>
  <c r="D85" i="194"/>
  <c r="K85" i="194"/>
  <c r="J86" i="194"/>
  <c r="K86" i="194"/>
  <c r="K76" i="194"/>
  <c r="E88" i="194"/>
  <c r="D76" i="194"/>
  <c r="J76" i="194"/>
  <c r="K77" i="194"/>
  <c r="J77" i="194"/>
  <c r="K84" i="194"/>
  <c r="E84" i="194"/>
  <c r="D84" i="194"/>
  <c r="J84" i="194"/>
  <c r="J75" i="194"/>
  <c r="E75" i="194"/>
  <c r="K75" i="194"/>
  <c r="K81" i="194"/>
  <c r="J81" i="194"/>
  <c r="D77" i="194" l="1"/>
  <c r="D83" i="194"/>
  <c r="E86" i="194"/>
  <c r="E78" i="194"/>
  <c r="E73" i="194"/>
  <c r="E85" i="194"/>
  <c r="D81" i="194"/>
  <c r="D75" i="194"/>
  <c r="D86" i="194"/>
  <c r="D78" i="194"/>
  <c r="E82" i="194"/>
  <c r="E87" i="194"/>
  <c r="E80" i="194"/>
  <c r="E89" i="194"/>
  <c r="D79" i="194"/>
  <c r="D88" i="194"/>
  <c r="E77" i="194"/>
</calcChain>
</file>

<file path=xl/sharedStrings.xml><?xml version="1.0" encoding="utf-8"?>
<sst xmlns="http://schemas.openxmlformats.org/spreadsheetml/2006/main" count="226" uniqueCount="41">
  <si>
    <t>INDICADORES INFORMACIÓN SECTORIAL</t>
  </si>
  <si>
    <t>TABLA DE CONTENIDO</t>
  </si>
  <si>
    <t xml:space="preserve">1. TASAS DE INTERÉS DE CRÉDITOS DE VIVIENDA </t>
  </si>
  <si>
    <t>1 Tasas de Interés de créditos de vivienda - TI</t>
  </si>
  <si>
    <t>1.1</t>
  </si>
  <si>
    <t>Adquisición de vivienda</t>
  </si>
  <si>
    <t>Cuadro 1</t>
  </si>
  <si>
    <t>Tasa promedio, VIS y No VIS</t>
  </si>
  <si>
    <t>1.2</t>
  </si>
  <si>
    <t>Construcción de vivienda</t>
  </si>
  <si>
    <t>Cuadro 2</t>
  </si>
  <si>
    <t>Tasa VIS y No VIS</t>
  </si>
  <si>
    <t>SECRETARÍA DISTRITAL DEL HÁBITAT - SDHT</t>
  </si>
  <si>
    <t>SUBSECRETARÍA DE PLANEACIÓN Y POLÍTICA</t>
  </si>
  <si>
    <t>SUBDIRECCIÓN DE INFORMACIÓN SECTORIAL</t>
  </si>
  <si>
    <t xml:space="preserve">SISTEMA DE INFORMACIÓN DEL HÁBITAT </t>
  </si>
  <si>
    <t>Total Nacional</t>
  </si>
  <si>
    <t>Tasa promedio</t>
  </si>
  <si>
    <t>Variaciones (%)</t>
  </si>
  <si>
    <t>Tasa VIS</t>
  </si>
  <si>
    <t>Tasa No VIS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</si>
  <si>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</si>
  <si>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</si>
  <si>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</si>
  <si>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</si>
  <si>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</si>
  <si>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</si>
  <si>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</si>
  <si>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</si>
  <si>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</si>
  <si>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</si>
  <si>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</si>
  <si>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</si>
  <si>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</si>
  <si>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</si>
  <si>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Banco de la República</t>
  </si>
  <si>
    <t>Ruta:Banrep/Series estadisticas/Tasas de Interés/ Tasas de Interés de Colocación/Tasas de colocación por modalidad de crédito/últimos datos cargados al sistema</t>
  </si>
  <si>
    <t>Actualización: junio 2026</t>
  </si>
  <si>
    <t>2019 (enero) - 2026 (marzo)</t>
  </si>
  <si>
    <t>Tasas de interés para adquisición de vivienda (en pesos)</t>
  </si>
  <si>
    <t>Tasas de interés para la construcción de vivienda (en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</si>
</sst>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_-* #,##0.00\ _p_t_a_-;\-* #,##0.00\ _p_t_a_-;_-* &quot;-&quot;??\ _p_t_a_-;_-@_-"/>
    <numFmt numFmtId="167" formatCode="_-* #,##0\ _€_-;\-* #,##0\ _€_-;_-* &quot;-&quot;??\ _€_-;_-@_-"/>
    <numFmt numFmtId="168" formatCode="0.0%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u/>
      <sz val="11"/>
      <color indexed="12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29">
    <xf numFmtId="0" fontId="0" fillId="0" borderId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27" fillId="0" borderId="0"/>
    <xf numFmtId="42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4" fillId="0" borderId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</cellStyleXfs>
  <cellXfs count="75">
    <xf numFmtId="0" fontId="0" fillId="0" borderId="0" xfId="0"/>
    <xf numFmtId="0" fontId="15" fillId="2" borderId="0" xfId="0" applyFont="1" applyFill="1"/>
    <xf numFmtId="0" fontId="10" fillId="2" borderId="0" xfId="0" applyFont="1" applyFill="1"/>
    <xf numFmtId="0" fontId="16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0" fillId="0" borderId="0" xfId="0" applyFont="1"/>
    <xf numFmtId="0" fontId="20" fillId="2" borderId="4" xfId="0" applyFont="1" applyFill="1" applyBorder="1"/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0" borderId="0" xfId="0" applyFont="1"/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18" fillId="3" borderId="0" xfId="0" applyFont="1" applyFill="1"/>
    <xf numFmtId="0" fontId="21" fillId="3" borderId="0" xfId="0" applyFont="1" applyFill="1"/>
    <xf numFmtId="0" fontId="15" fillId="3" borderId="0" xfId="0" applyFont="1" applyFill="1"/>
    <xf numFmtId="0" fontId="19" fillId="3" borderId="0" xfId="68" applyFont="1" applyFill="1" applyBorder="1" applyAlignment="1" applyProtection="1"/>
    <xf numFmtId="0" fontId="25" fillId="3" borderId="0" xfId="68" applyFill="1" applyBorder="1" applyAlignment="1" applyProtection="1"/>
    <xf numFmtId="0" fontId="0" fillId="3" borderId="0" xfId="0" applyFill="1"/>
    <xf numFmtId="0" fontId="25" fillId="3" borderId="0" xfId="68" applyFill="1" applyAlignment="1" applyProtection="1"/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67" fontId="15" fillId="0" borderId="0" xfId="0" applyNumberFormat="1" applyFont="1"/>
    <xf numFmtId="2" fontId="15" fillId="0" borderId="0" xfId="0" applyNumberFormat="1" applyFont="1" applyAlignment="1">
      <alignment horizontal="left" vertical="center"/>
    </xf>
    <xf numFmtId="9" fontId="15" fillId="0" borderId="0" xfId="2296" applyFont="1"/>
    <xf numFmtId="10" fontId="15" fillId="0" borderId="0" xfId="2296" applyNumberFormat="1" applyFont="1"/>
    <xf numFmtId="1" fontId="15" fillId="0" borderId="0" xfId="0" applyNumberFormat="1" applyFont="1" applyAlignment="1">
      <alignment horizontal="left" vertical="center"/>
    </xf>
    <xf numFmtId="2" fontId="0" fillId="0" borderId="0" xfId="0" applyNumberFormat="1"/>
    <xf numFmtId="2" fontId="26" fillId="0" borderId="14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15" fillId="0" borderId="0" xfId="0" applyNumberFormat="1" applyFont="1"/>
    <xf numFmtId="0" fontId="20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1" fillId="2" borderId="0" xfId="0" applyFont="1" applyFill="1"/>
    <xf numFmtId="0" fontId="25" fillId="2" borderId="0" xfId="68" applyFill="1" applyBorder="1" applyAlignment="1" applyProtection="1"/>
    <xf numFmtId="0" fontId="19" fillId="2" borderId="0" xfId="68" applyFont="1" applyFill="1" applyBorder="1" applyAlignment="1" applyProtection="1"/>
    <xf numFmtId="3" fontId="21" fillId="2" borderId="0" xfId="0" applyNumberFormat="1" applyFont="1" applyFill="1"/>
    <xf numFmtId="10" fontId="15" fillId="0" borderId="14" xfId="2296" applyNumberFormat="1" applyFont="1" applyBorder="1" applyAlignment="1">
      <alignment horizontal="center" vertical="center"/>
    </xf>
    <xf numFmtId="10" fontId="26" fillId="0" borderId="14" xfId="2296" applyNumberFormat="1" applyFont="1" applyBorder="1" applyAlignment="1">
      <alignment horizontal="center" vertical="center"/>
    </xf>
    <xf numFmtId="10" fontId="15" fillId="0" borderId="0" xfId="0" applyNumberFormat="1" applyFont="1"/>
    <xf numFmtId="4" fontId="0" fillId="0" borderId="0" xfId="0" applyNumberFormat="1"/>
    <xf numFmtId="0" fontId="21" fillId="2" borderId="0" xfId="0" applyFont="1" applyFill="1" applyAlignment="1">
      <alignment horizontal="center"/>
    </xf>
    <xf numFmtId="0" fontId="13" fillId="4" borderId="16" xfId="0" applyFont="1" applyFill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2296" applyNumberFormat="1" applyFont="1" applyBorder="1" applyAlignment="1">
      <alignment horizontal="center" vertical="center"/>
    </xf>
    <xf numFmtId="168" fontId="15" fillId="0" borderId="0" xfId="0" applyNumberFormat="1" applyFont="1"/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5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right"/>
    </xf>
    <xf numFmtId="0" fontId="21" fillId="2" borderId="8" xfId="0" applyFont="1" applyFill="1" applyBorder="1" applyAlignment="1">
      <alignment horizontal="right"/>
    </xf>
    <xf numFmtId="0" fontId="13" fillId="4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</cellXfs>
  <cellStyles count="2329">
    <cellStyle name="Euro" xfId="1" xr:uid="{00000000-0005-0000-0000-000000000000}"/>
    <cellStyle name="Euro 10" xfId="2" xr:uid="{00000000-0005-0000-0000-000001000000}"/>
    <cellStyle name="Euro 11" xfId="3" xr:uid="{00000000-0005-0000-0000-000002000000}"/>
    <cellStyle name="Euro 12" xfId="4" xr:uid="{00000000-0005-0000-0000-000003000000}"/>
    <cellStyle name="Euro 13" xfId="5" xr:uid="{00000000-0005-0000-0000-000004000000}"/>
    <cellStyle name="Euro 14" xfId="6" xr:uid="{00000000-0005-0000-0000-000005000000}"/>
    <cellStyle name="Euro 15" xfId="7" xr:uid="{00000000-0005-0000-0000-000006000000}"/>
    <cellStyle name="Euro 16" xfId="8" xr:uid="{00000000-0005-0000-0000-000007000000}"/>
    <cellStyle name="Euro 17" xfId="9" xr:uid="{00000000-0005-0000-0000-000008000000}"/>
    <cellStyle name="Euro 18" xfId="10" xr:uid="{00000000-0005-0000-0000-000009000000}"/>
    <cellStyle name="Euro 19" xfId="11" xr:uid="{00000000-0005-0000-0000-00000A000000}"/>
    <cellStyle name="Euro 2" xfId="12" xr:uid="{00000000-0005-0000-0000-00000B000000}"/>
    <cellStyle name="Euro 20" xfId="13" xr:uid="{00000000-0005-0000-0000-00000C000000}"/>
    <cellStyle name="Euro 21" xfId="14" xr:uid="{00000000-0005-0000-0000-00000D000000}"/>
    <cellStyle name="Euro 22" xfId="15" xr:uid="{00000000-0005-0000-0000-00000E000000}"/>
    <cellStyle name="Euro 23" xfId="16" xr:uid="{00000000-0005-0000-0000-00000F000000}"/>
    <cellStyle name="Euro 24" xfId="17" xr:uid="{00000000-0005-0000-0000-000010000000}"/>
    <cellStyle name="Euro 25" xfId="18" xr:uid="{00000000-0005-0000-0000-000011000000}"/>
    <cellStyle name="Euro 26" xfId="19" xr:uid="{00000000-0005-0000-0000-000012000000}"/>
    <cellStyle name="Euro 27" xfId="20" xr:uid="{00000000-0005-0000-0000-000013000000}"/>
    <cellStyle name="Euro 28" xfId="21" xr:uid="{00000000-0005-0000-0000-000014000000}"/>
    <cellStyle name="Euro 29" xfId="22" xr:uid="{00000000-0005-0000-0000-000015000000}"/>
    <cellStyle name="Euro 3" xfId="23" xr:uid="{00000000-0005-0000-0000-000016000000}"/>
    <cellStyle name="Euro 30" xfId="24" xr:uid="{00000000-0005-0000-0000-000017000000}"/>
    <cellStyle name="Euro 31" xfId="25" xr:uid="{00000000-0005-0000-0000-000018000000}"/>
    <cellStyle name="Euro 32" xfId="26" xr:uid="{00000000-0005-0000-0000-000019000000}"/>
    <cellStyle name="Euro 33" xfId="27" xr:uid="{00000000-0005-0000-0000-00001A000000}"/>
    <cellStyle name="Euro 34" xfId="28" xr:uid="{00000000-0005-0000-0000-00001B000000}"/>
    <cellStyle name="Euro 35" xfId="29" xr:uid="{00000000-0005-0000-0000-00001C000000}"/>
    <cellStyle name="Euro 36" xfId="30" xr:uid="{00000000-0005-0000-0000-00001D000000}"/>
    <cellStyle name="Euro 37" xfId="31" xr:uid="{00000000-0005-0000-0000-00001E000000}"/>
    <cellStyle name="Euro 38" xfId="32" xr:uid="{00000000-0005-0000-0000-00001F000000}"/>
    <cellStyle name="Euro 39" xfId="33" xr:uid="{00000000-0005-0000-0000-000020000000}"/>
    <cellStyle name="Euro 4" xfId="34" xr:uid="{00000000-0005-0000-0000-000021000000}"/>
    <cellStyle name="Euro 40" xfId="35" xr:uid="{00000000-0005-0000-0000-000022000000}"/>
    <cellStyle name="Euro 41" xfId="36" xr:uid="{00000000-0005-0000-0000-000023000000}"/>
    <cellStyle name="Euro 42" xfId="37" xr:uid="{00000000-0005-0000-0000-000024000000}"/>
    <cellStyle name="Euro 43" xfId="38" xr:uid="{00000000-0005-0000-0000-000025000000}"/>
    <cellStyle name="Euro 44" xfId="39" xr:uid="{00000000-0005-0000-0000-000026000000}"/>
    <cellStyle name="Euro 45" xfId="40" xr:uid="{00000000-0005-0000-0000-000027000000}"/>
    <cellStyle name="Euro 46" xfId="41" xr:uid="{00000000-0005-0000-0000-000028000000}"/>
    <cellStyle name="Euro 47" xfId="42" xr:uid="{00000000-0005-0000-0000-000029000000}"/>
    <cellStyle name="Euro 48" xfId="43" xr:uid="{00000000-0005-0000-0000-00002A000000}"/>
    <cellStyle name="Euro 49" xfId="44" xr:uid="{00000000-0005-0000-0000-00002B000000}"/>
    <cellStyle name="Euro 5" xfId="45" xr:uid="{00000000-0005-0000-0000-00002C000000}"/>
    <cellStyle name="Euro 50" xfId="46" xr:uid="{00000000-0005-0000-0000-00002D000000}"/>
    <cellStyle name="Euro 51" xfId="47" xr:uid="{00000000-0005-0000-0000-00002E000000}"/>
    <cellStyle name="Euro 52" xfId="48" xr:uid="{00000000-0005-0000-0000-00002F000000}"/>
    <cellStyle name="Euro 53" xfId="49" xr:uid="{00000000-0005-0000-0000-000030000000}"/>
    <cellStyle name="Euro 54" xfId="50" xr:uid="{00000000-0005-0000-0000-000031000000}"/>
    <cellStyle name="Euro 55" xfId="51" xr:uid="{00000000-0005-0000-0000-000032000000}"/>
    <cellStyle name="Euro 56" xfId="52" xr:uid="{00000000-0005-0000-0000-000033000000}"/>
    <cellStyle name="Euro 57" xfId="53" xr:uid="{00000000-0005-0000-0000-000034000000}"/>
    <cellStyle name="Euro 58" xfId="54" xr:uid="{00000000-0005-0000-0000-000035000000}"/>
    <cellStyle name="Euro 59" xfId="55" xr:uid="{00000000-0005-0000-0000-000036000000}"/>
    <cellStyle name="Euro 6" xfId="56" xr:uid="{00000000-0005-0000-0000-000037000000}"/>
    <cellStyle name="Euro 60" xfId="57" xr:uid="{00000000-0005-0000-0000-000038000000}"/>
    <cellStyle name="Euro 61" xfId="58" xr:uid="{00000000-0005-0000-0000-000039000000}"/>
    <cellStyle name="Euro 62" xfId="59" xr:uid="{00000000-0005-0000-0000-00003A000000}"/>
    <cellStyle name="Euro 63" xfId="60" xr:uid="{00000000-0005-0000-0000-00003B000000}"/>
    <cellStyle name="Euro 64" xfId="61" xr:uid="{00000000-0005-0000-0000-00003C000000}"/>
    <cellStyle name="Euro 65" xfId="62" xr:uid="{00000000-0005-0000-0000-00003D000000}"/>
    <cellStyle name="Euro 66" xfId="63" xr:uid="{00000000-0005-0000-0000-00003E000000}"/>
    <cellStyle name="Euro 67" xfId="64" xr:uid="{00000000-0005-0000-0000-00003F000000}"/>
    <cellStyle name="Euro 7" xfId="65" xr:uid="{00000000-0005-0000-0000-000040000000}"/>
    <cellStyle name="Euro 8" xfId="66" xr:uid="{00000000-0005-0000-0000-000041000000}"/>
    <cellStyle name="Euro 9" xfId="67" xr:uid="{00000000-0005-0000-0000-000042000000}"/>
    <cellStyle name="Hipervínculo" xfId="68" builtinId="8"/>
    <cellStyle name="Millares 2" xfId="2299" xr:uid="{9212D43B-D11F-4186-9B4D-85D61F49DEAE}"/>
    <cellStyle name="Millares 2 2" xfId="2307" xr:uid="{E3200944-9297-43D8-BD6C-B83F561528F1}"/>
    <cellStyle name="Millares 2 2 2" xfId="2323" xr:uid="{7064C834-0BA4-4591-8744-5196BB047519}"/>
    <cellStyle name="Millares 2 3" xfId="2316" xr:uid="{BCFD3EB8-CAA6-4044-B14A-9FE57889A441}"/>
    <cellStyle name="Millares 3" xfId="69" xr:uid="{00000000-0005-0000-0000-000045000000}"/>
    <cellStyle name="Millares 4" xfId="70" xr:uid="{00000000-0005-0000-0000-000046000000}"/>
    <cellStyle name="Millares 6" xfId="71" xr:uid="{00000000-0005-0000-0000-000047000000}"/>
    <cellStyle name="Millares 6 10" xfId="72" xr:uid="{00000000-0005-0000-0000-000048000000}"/>
    <cellStyle name="Millares 6 11" xfId="73" xr:uid="{00000000-0005-0000-0000-000049000000}"/>
    <cellStyle name="Millares 6 12" xfId="74" xr:uid="{00000000-0005-0000-0000-00004A000000}"/>
    <cellStyle name="Millares 6 13" xfId="75" xr:uid="{00000000-0005-0000-0000-00004B000000}"/>
    <cellStyle name="Millares 6 14" xfId="76" xr:uid="{00000000-0005-0000-0000-00004C000000}"/>
    <cellStyle name="Millares 6 15" xfId="77" xr:uid="{00000000-0005-0000-0000-00004D000000}"/>
    <cellStyle name="Millares 6 16" xfId="78" xr:uid="{00000000-0005-0000-0000-00004E000000}"/>
    <cellStyle name="Millares 6 17" xfId="79" xr:uid="{00000000-0005-0000-0000-00004F000000}"/>
    <cellStyle name="Millares 6 18" xfId="80" xr:uid="{00000000-0005-0000-0000-000050000000}"/>
    <cellStyle name="Millares 6 19" xfId="81" xr:uid="{00000000-0005-0000-0000-000051000000}"/>
    <cellStyle name="Millares 6 2" xfId="82" xr:uid="{00000000-0005-0000-0000-000052000000}"/>
    <cellStyle name="Millares 6 20" xfId="83" xr:uid="{00000000-0005-0000-0000-000053000000}"/>
    <cellStyle name="Millares 6 21" xfId="84" xr:uid="{00000000-0005-0000-0000-000054000000}"/>
    <cellStyle name="Millares 6 22" xfId="85" xr:uid="{00000000-0005-0000-0000-000055000000}"/>
    <cellStyle name="Millares 6 23" xfId="86" xr:uid="{00000000-0005-0000-0000-000056000000}"/>
    <cellStyle name="Millares 6 24" xfId="87" xr:uid="{00000000-0005-0000-0000-000057000000}"/>
    <cellStyle name="Millares 6 25" xfId="88" xr:uid="{00000000-0005-0000-0000-000058000000}"/>
    <cellStyle name="Millares 6 26" xfId="89" xr:uid="{00000000-0005-0000-0000-000059000000}"/>
    <cellStyle name="Millares 6 27" xfId="90" xr:uid="{00000000-0005-0000-0000-00005A000000}"/>
    <cellStyle name="Millares 6 28" xfId="91" xr:uid="{00000000-0005-0000-0000-00005B000000}"/>
    <cellStyle name="Millares 6 3" xfId="92" xr:uid="{00000000-0005-0000-0000-00005C000000}"/>
    <cellStyle name="Millares 6 4" xfId="93" xr:uid="{00000000-0005-0000-0000-00005D000000}"/>
    <cellStyle name="Millares 6 5" xfId="94" xr:uid="{00000000-0005-0000-0000-00005E000000}"/>
    <cellStyle name="Millares 6 6" xfId="95" xr:uid="{00000000-0005-0000-0000-00005F000000}"/>
    <cellStyle name="Millares 6 7" xfId="96" xr:uid="{00000000-0005-0000-0000-000060000000}"/>
    <cellStyle name="Millares 6 8" xfId="97" xr:uid="{00000000-0005-0000-0000-000061000000}"/>
    <cellStyle name="Millares 6 9" xfId="98" xr:uid="{00000000-0005-0000-0000-000062000000}"/>
    <cellStyle name="Millares 7 10" xfId="99" xr:uid="{00000000-0005-0000-0000-000063000000}"/>
    <cellStyle name="Millares 7 11" xfId="100" xr:uid="{00000000-0005-0000-0000-000064000000}"/>
    <cellStyle name="Millares 7 12" xfId="101" xr:uid="{00000000-0005-0000-0000-000065000000}"/>
    <cellStyle name="Millares 7 13" xfId="102" xr:uid="{00000000-0005-0000-0000-000066000000}"/>
    <cellStyle name="Millares 7 14" xfId="103" xr:uid="{00000000-0005-0000-0000-000067000000}"/>
    <cellStyle name="Millares 7 15" xfId="104" xr:uid="{00000000-0005-0000-0000-000068000000}"/>
    <cellStyle name="Millares 7 16" xfId="105" xr:uid="{00000000-0005-0000-0000-000069000000}"/>
    <cellStyle name="Millares 7 17" xfId="106" xr:uid="{00000000-0005-0000-0000-00006A000000}"/>
    <cellStyle name="Millares 7 18" xfId="107" xr:uid="{00000000-0005-0000-0000-00006B000000}"/>
    <cellStyle name="Millares 7 19" xfId="108" xr:uid="{00000000-0005-0000-0000-00006C000000}"/>
    <cellStyle name="Millares 7 2" xfId="109" xr:uid="{00000000-0005-0000-0000-00006D000000}"/>
    <cellStyle name="Millares 7 20" xfId="110" xr:uid="{00000000-0005-0000-0000-00006E000000}"/>
    <cellStyle name="Millares 7 21" xfId="111" xr:uid="{00000000-0005-0000-0000-00006F000000}"/>
    <cellStyle name="Millares 7 22" xfId="112" xr:uid="{00000000-0005-0000-0000-000070000000}"/>
    <cellStyle name="Millares 7 23" xfId="113" xr:uid="{00000000-0005-0000-0000-000071000000}"/>
    <cellStyle name="Millares 7 3" xfId="114" xr:uid="{00000000-0005-0000-0000-000072000000}"/>
    <cellStyle name="Millares 7 4" xfId="115" xr:uid="{00000000-0005-0000-0000-000073000000}"/>
    <cellStyle name="Millares 7 5" xfId="116" xr:uid="{00000000-0005-0000-0000-000074000000}"/>
    <cellStyle name="Millares 7 6" xfId="117" xr:uid="{00000000-0005-0000-0000-000075000000}"/>
    <cellStyle name="Millares 7 7" xfId="118" xr:uid="{00000000-0005-0000-0000-000076000000}"/>
    <cellStyle name="Millares 7 8" xfId="119" xr:uid="{00000000-0005-0000-0000-000077000000}"/>
    <cellStyle name="Millares 7 9" xfId="120" xr:uid="{00000000-0005-0000-0000-000078000000}"/>
    <cellStyle name="Millares 8 10" xfId="121" xr:uid="{00000000-0005-0000-0000-000079000000}"/>
    <cellStyle name="Millares 8 11" xfId="122" xr:uid="{00000000-0005-0000-0000-00007A000000}"/>
    <cellStyle name="Millares 8 12" xfId="123" xr:uid="{00000000-0005-0000-0000-00007B000000}"/>
    <cellStyle name="Millares 8 13" xfId="124" xr:uid="{00000000-0005-0000-0000-00007C000000}"/>
    <cellStyle name="Millares 8 2" xfId="125" xr:uid="{00000000-0005-0000-0000-00007D000000}"/>
    <cellStyle name="Millares 8 3" xfId="126" xr:uid="{00000000-0005-0000-0000-00007E000000}"/>
    <cellStyle name="Millares 8 4" xfId="127" xr:uid="{00000000-0005-0000-0000-00007F000000}"/>
    <cellStyle name="Millares 8 5" xfId="128" xr:uid="{00000000-0005-0000-0000-000080000000}"/>
    <cellStyle name="Millares 8 6" xfId="129" xr:uid="{00000000-0005-0000-0000-000081000000}"/>
    <cellStyle name="Millares 8 7" xfId="130" xr:uid="{00000000-0005-0000-0000-000082000000}"/>
    <cellStyle name="Millares 8 8" xfId="131" xr:uid="{00000000-0005-0000-0000-000083000000}"/>
    <cellStyle name="Millares 8 9" xfId="132" xr:uid="{00000000-0005-0000-0000-000084000000}"/>
    <cellStyle name="Moneda [0] 2" xfId="2297" xr:uid="{3DF76F62-EF08-4116-9841-6990BB9C1B40}"/>
    <cellStyle name="Moneda [0] 2 2" xfId="2298" xr:uid="{E8799ED2-11C3-48DB-A920-6C4751E47CA7}"/>
    <cellStyle name="Moneda [0] 2 2 2" xfId="2322" xr:uid="{C651CA0D-5576-4A35-92F6-18E46BF488B9}"/>
    <cellStyle name="Moneda [0] 2 3" xfId="2315" xr:uid="{713F5AF0-DCF4-4F01-BB72-6E3E120221F9}"/>
    <cellStyle name="Moneda [0] 3" xfId="2300" xr:uid="{92595091-C47E-45D7-BA24-DCFAF1140E19}"/>
    <cellStyle name="Moneda [0] 3 2" xfId="2308" xr:uid="{409BC5AA-2BE2-4A7D-B2E1-EEC86D4CBAFE}"/>
    <cellStyle name="Moneda [0] 3 2 2" xfId="2324" xr:uid="{AB5AF890-C225-4A16-A603-33E9527D1016}"/>
    <cellStyle name="Moneda [0] 3 3" xfId="2317" xr:uid="{8ACD9348-B815-4F7E-A91A-BA26494A176A}"/>
    <cellStyle name="Moneda [0] 4" xfId="2301" xr:uid="{E58E1B40-96F3-4B28-A7B1-B6DF44CF3EBF}"/>
    <cellStyle name="Moneda [0] 4 2" xfId="2309" xr:uid="{6A1F0ECE-88AC-49D6-8F78-F41DCADC324C}"/>
    <cellStyle name="Moneda [0] 4 2 2" xfId="2325" xr:uid="{296A8A18-9D16-434A-8399-5609640CF45A}"/>
    <cellStyle name="Moneda [0] 4 3" xfId="2318" xr:uid="{3B5DF0A8-1AD8-4AEC-9F70-097F7982C868}"/>
    <cellStyle name="Moneda [0] 5" xfId="2302" xr:uid="{216566F6-82C0-4D65-A208-8DEF085938DB}"/>
    <cellStyle name="Moneda [0] 5 2" xfId="2310" xr:uid="{5F4BA3AD-BC2E-4775-8FCF-6F2C03D59BCC}"/>
    <cellStyle name="Moneda [0] 5 2 2" xfId="2326" xr:uid="{F89F3E8F-2BC2-4432-A2EF-3BB066B1693E}"/>
    <cellStyle name="Moneda [0] 5 3" xfId="2319" xr:uid="{84EFEB45-10DF-4E31-B311-DA26E5435CAC}"/>
    <cellStyle name="Moneda [0] 6" xfId="2303" xr:uid="{3C46D425-B960-4C66-8848-6BB28C7D6968}"/>
    <cellStyle name="Moneda [0] 6 2" xfId="2311" xr:uid="{EBB20ABA-617C-46F4-B386-BAF02A0ABAA4}"/>
    <cellStyle name="Moneda [0] 6 2 2" xfId="2327" xr:uid="{080CC64E-B9D4-42FE-8A3B-14E5A644BA97}"/>
    <cellStyle name="Moneda [0] 6 3" xfId="2320" xr:uid="{C218AB21-B780-4FC0-BEE3-FED072E00697}"/>
    <cellStyle name="Moneda [0] 7" xfId="2305" xr:uid="{A5923CEB-1F38-45D6-A266-5D4241B4B943}"/>
    <cellStyle name="Moneda [0] 8" xfId="2328" xr:uid="{C5F375E3-9AE6-4D47-9975-3A8292DBECF9}"/>
    <cellStyle name="Normal" xfId="0" builtinId="0"/>
    <cellStyle name="Normal 10" xfId="133" xr:uid="{00000000-0005-0000-0000-000086000000}"/>
    <cellStyle name="Normal 11" xfId="134" xr:uid="{00000000-0005-0000-0000-000087000000}"/>
    <cellStyle name="Normal 12" xfId="135" xr:uid="{00000000-0005-0000-0000-000088000000}"/>
    <cellStyle name="Normal 13" xfId="136" xr:uid="{00000000-0005-0000-0000-000089000000}"/>
    <cellStyle name="Normal 14" xfId="137" xr:uid="{00000000-0005-0000-0000-00008A000000}"/>
    <cellStyle name="Normal 15" xfId="138" xr:uid="{00000000-0005-0000-0000-00008B000000}"/>
    <cellStyle name="Normal 16" xfId="139" xr:uid="{00000000-0005-0000-0000-00008C000000}"/>
    <cellStyle name="Normal 17" xfId="140" xr:uid="{00000000-0005-0000-0000-00008D000000}"/>
    <cellStyle name="Normal 18" xfId="141" xr:uid="{00000000-0005-0000-0000-00008E000000}"/>
    <cellStyle name="Normal 19" xfId="142" xr:uid="{00000000-0005-0000-0000-00008F000000}"/>
    <cellStyle name="Normal 2" xfId="143" xr:uid="{00000000-0005-0000-0000-000090000000}"/>
    <cellStyle name="Normal 2 10" xfId="144" xr:uid="{00000000-0005-0000-0000-000091000000}"/>
    <cellStyle name="Normal 2 11" xfId="145" xr:uid="{00000000-0005-0000-0000-000092000000}"/>
    <cellStyle name="Normal 2 12" xfId="146" xr:uid="{00000000-0005-0000-0000-000093000000}"/>
    <cellStyle name="Normal 2 13" xfId="147" xr:uid="{00000000-0005-0000-0000-000094000000}"/>
    <cellStyle name="Normal 2 14" xfId="148" xr:uid="{00000000-0005-0000-0000-000095000000}"/>
    <cellStyle name="Normal 2 15" xfId="149" xr:uid="{00000000-0005-0000-0000-000096000000}"/>
    <cellStyle name="Normal 2 16" xfId="150" xr:uid="{00000000-0005-0000-0000-000097000000}"/>
    <cellStyle name="Normal 2 17" xfId="151" xr:uid="{00000000-0005-0000-0000-000098000000}"/>
    <cellStyle name="Normal 2 18" xfId="152" xr:uid="{00000000-0005-0000-0000-000099000000}"/>
    <cellStyle name="Normal 2 19" xfId="153" xr:uid="{00000000-0005-0000-0000-00009A000000}"/>
    <cellStyle name="Normal 2 2" xfId="154" xr:uid="{00000000-0005-0000-0000-00009B000000}"/>
    <cellStyle name="Normal 2 2 10" xfId="155" xr:uid="{00000000-0005-0000-0000-00009C000000}"/>
    <cellStyle name="Normal 2 2 11" xfId="156" xr:uid="{00000000-0005-0000-0000-00009D000000}"/>
    <cellStyle name="Normal 2 2 12" xfId="157" xr:uid="{00000000-0005-0000-0000-00009E000000}"/>
    <cellStyle name="Normal 2 2 13" xfId="158" xr:uid="{00000000-0005-0000-0000-00009F000000}"/>
    <cellStyle name="Normal 2 2 14" xfId="159" xr:uid="{00000000-0005-0000-0000-0000A0000000}"/>
    <cellStyle name="Normal 2 2 15" xfId="160" xr:uid="{00000000-0005-0000-0000-0000A1000000}"/>
    <cellStyle name="Normal 2 2 16" xfId="161" xr:uid="{00000000-0005-0000-0000-0000A2000000}"/>
    <cellStyle name="Normal 2 2 17" xfId="162" xr:uid="{00000000-0005-0000-0000-0000A3000000}"/>
    <cellStyle name="Normal 2 2 18" xfId="163" xr:uid="{00000000-0005-0000-0000-0000A4000000}"/>
    <cellStyle name="Normal 2 2 19" xfId="164" xr:uid="{00000000-0005-0000-0000-0000A5000000}"/>
    <cellStyle name="Normal 2 2 2" xfId="165" xr:uid="{00000000-0005-0000-0000-0000A6000000}"/>
    <cellStyle name="Normal 2 2 2 10" xfId="166" xr:uid="{00000000-0005-0000-0000-0000A7000000}"/>
    <cellStyle name="Normal 2 2 2 11" xfId="167" xr:uid="{00000000-0005-0000-0000-0000A8000000}"/>
    <cellStyle name="Normal 2 2 2 12" xfId="168" xr:uid="{00000000-0005-0000-0000-0000A9000000}"/>
    <cellStyle name="Normal 2 2 2 13" xfId="169" xr:uid="{00000000-0005-0000-0000-0000AA000000}"/>
    <cellStyle name="Normal 2 2 2 14" xfId="170" xr:uid="{00000000-0005-0000-0000-0000AB000000}"/>
    <cellStyle name="Normal 2 2 2 15" xfId="171" xr:uid="{00000000-0005-0000-0000-0000AC000000}"/>
    <cellStyle name="Normal 2 2 2 16" xfId="172" xr:uid="{00000000-0005-0000-0000-0000AD000000}"/>
    <cellStyle name="Normal 2 2 2 17" xfId="173" xr:uid="{00000000-0005-0000-0000-0000AE000000}"/>
    <cellStyle name="Normal 2 2 2 18" xfId="174" xr:uid="{00000000-0005-0000-0000-0000AF000000}"/>
    <cellStyle name="Normal 2 2 2 19" xfId="175" xr:uid="{00000000-0005-0000-0000-0000B0000000}"/>
    <cellStyle name="Normal 2 2 2 2" xfId="176" xr:uid="{00000000-0005-0000-0000-0000B1000000}"/>
    <cellStyle name="Normal 2 2 2 2 2" xfId="177" xr:uid="{00000000-0005-0000-0000-0000B2000000}"/>
    <cellStyle name="Normal 2 2 2 2 2 2" xfId="178" xr:uid="{00000000-0005-0000-0000-0000B3000000}"/>
    <cellStyle name="Normal 2 2 2 2 2 2 2" xfId="179" xr:uid="{00000000-0005-0000-0000-0000B4000000}"/>
    <cellStyle name="Normal 2 2 2 2 2 2 2 2" xfId="180" xr:uid="{00000000-0005-0000-0000-0000B5000000}"/>
    <cellStyle name="Normal 2 2 2 2 2 2 2 3" xfId="181" xr:uid="{00000000-0005-0000-0000-0000B6000000}"/>
    <cellStyle name="Normal 2 2 2 2 2 2 2 4" xfId="182" xr:uid="{00000000-0005-0000-0000-0000B7000000}"/>
    <cellStyle name="Normal 2 2 2 2 2 2 2 5" xfId="183" xr:uid="{00000000-0005-0000-0000-0000B8000000}"/>
    <cellStyle name="Normal 2 2 2 2 2 2 2 6" xfId="184" xr:uid="{00000000-0005-0000-0000-0000B9000000}"/>
    <cellStyle name="Normal 2 2 2 2 2 2 2 7" xfId="185" xr:uid="{00000000-0005-0000-0000-0000BA000000}"/>
    <cellStyle name="Normal 2 2 2 2 2 2 2 8" xfId="186" xr:uid="{00000000-0005-0000-0000-0000BB000000}"/>
    <cellStyle name="Normal 2 2 2 2 2 2 3" xfId="187" xr:uid="{00000000-0005-0000-0000-0000BC000000}"/>
    <cellStyle name="Normal 2 2 2 2 2 2 4" xfId="188" xr:uid="{00000000-0005-0000-0000-0000BD000000}"/>
    <cellStyle name="Normal 2 2 2 2 2 2 5" xfId="189" xr:uid="{00000000-0005-0000-0000-0000BE000000}"/>
    <cellStyle name="Normal 2 2 2 2 2 2 6" xfId="190" xr:uid="{00000000-0005-0000-0000-0000BF000000}"/>
    <cellStyle name="Normal 2 2 2 2 2 2 7" xfId="191" xr:uid="{00000000-0005-0000-0000-0000C0000000}"/>
    <cellStyle name="Normal 2 2 2 2 2 2 8" xfId="192" xr:uid="{00000000-0005-0000-0000-0000C1000000}"/>
    <cellStyle name="Normal 2 2 2 2 2 3" xfId="193" xr:uid="{00000000-0005-0000-0000-0000C2000000}"/>
    <cellStyle name="Normal 2 2 2 2 2 4" xfId="194" xr:uid="{00000000-0005-0000-0000-0000C3000000}"/>
    <cellStyle name="Normal 2 2 2 2 2 5" xfId="195" xr:uid="{00000000-0005-0000-0000-0000C4000000}"/>
    <cellStyle name="Normal 2 2 2 2 2 6" xfId="196" xr:uid="{00000000-0005-0000-0000-0000C5000000}"/>
    <cellStyle name="Normal 2 2 2 2 2 7" xfId="197" xr:uid="{00000000-0005-0000-0000-0000C6000000}"/>
    <cellStyle name="Normal 2 2 2 2 2 8" xfId="198" xr:uid="{00000000-0005-0000-0000-0000C7000000}"/>
    <cellStyle name="Normal 2 2 2 2 2 9" xfId="199" xr:uid="{00000000-0005-0000-0000-0000C8000000}"/>
    <cellStyle name="Normal 2 2 2 2 3" xfId="200" xr:uid="{00000000-0005-0000-0000-0000C9000000}"/>
    <cellStyle name="Normal 2 2 2 2 4" xfId="201" xr:uid="{00000000-0005-0000-0000-0000CA000000}"/>
    <cellStyle name="Normal 2 2 2 2 5" xfId="202" xr:uid="{00000000-0005-0000-0000-0000CB000000}"/>
    <cellStyle name="Normal 2 2 2 2 6" xfId="203" xr:uid="{00000000-0005-0000-0000-0000CC000000}"/>
    <cellStyle name="Normal 2 2 2 2 7" xfId="204" xr:uid="{00000000-0005-0000-0000-0000CD000000}"/>
    <cellStyle name="Normal 2 2 2 2 8" xfId="205" xr:uid="{00000000-0005-0000-0000-0000CE000000}"/>
    <cellStyle name="Normal 2 2 2 2 9" xfId="206" xr:uid="{00000000-0005-0000-0000-0000CF000000}"/>
    <cellStyle name="Normal 2 2 2 20" xfId="207" xr:uid="{00000000-0005-0000-0000-0000D0000000}"/>
    <cellStyle name="Normal 2 2 2 21" xfId="208" xr:uid="{00000000-0005-0000-0000-0000D1000000}"/>
    <cellStyle name="Normal 2 2 2 22" xfId="209" xr:uid="{00000000-0005-0000-0000-0000D2000000}"/>
    <cellStyle name="Normal 2 2 2 23" xfId="210" xr:uid="{00000000-0005-0000-0000-0000D3000000}"/>
    <cellStyle name="Normal 2 2 2 24" xfId="211" xr:uid="{00000000-0005-0000-0000-0000D4000000}"/>
    <cellStyle name="Normal 2 2 2 25" xfId="212" xr:uid="{00000000-0005-0000-0000-0000D5000000}"/>
    <cellStyle name="Normal 2 2 2 26" xfId="213" xr:uid="{00000000-0005-0000-0000-0000D6000000}"/>
    <cellStyle name="Normal 2 2 2 27" xfId="214" xr:uid="{00000000-0005-0000-0000-0000D7000000}"/>
    <cellStyle name="Normal 2 2 2 28" xfId="215" xr:uid="{00000000-0005-0000-0000-0000D8000000}"/>
    <cellStyle name="Normal 2 2 2 29" xfId="216" xr:uid="{00000000-0005-0000-0000-0000D9000000}"/>
    <cellStyle name="Normal 2 2 2 3" xfId="217" xr:uid="{00000000-0005-0000-0000-0000DA000000}"/>
    <cellStyle name="Normal 2 2 2 30" xfId="218" xr:uid="{00000000-0005-0000-0000-0000DB000000}"/>
    <cellStyle name="Normal 2 2 2 31" xfId="219" xr:uid="{00000000-0005-0000-0000-0000DC000000}"/>
    <cellStyle name="Normal 2 2 2 32" xfId="220" xr:uid="{00000000-0005-0000-0000-0000DD000000}"/>
    <cellStyle name="Normal 2 2 2 33" xfId="221" xr:uid="{00000000-0005-0000-0000-0000DE000000}"/>
    <cellStyle name="Normal 2 2 2 34" xfId="222" xr:uid="{00000000-0005-0000-0000-0000DF000000}"/>
    <cellStyle name="Normal 2 2 2 35" xfId="223" xr:uid="{00000000-0005-0000-0000-0000E0000000}"/>
    <cellStyle name="Normal 2 2 2 36" xfId="224" xr:uid="{00000000-0005-0000-0000-0000E1000000}"/>
    <cellStyle name="Normal 2 2 2 37" xfId="225" xr:uid="{00000000-0005-0000-0000-0000E2000000}"/>
    <cellStyle name="Normal 2 2 2 38" xfId="226" xr:uid="{00000000-0005-0000-0000-0000E3000000}"/>
    <cellStyle name="Normal 2 2 2 39" xfId="227" xr:uid="{00000000-0005-0000-0000-0000E4000000}"/>
    <cellStyle name="Normal 2 2 2 4" xfId="228" xr:uid="{00000000-0005-0000-0000-0000E5000000}"/>
    <cellStyle name="Normal 2 2 2 5" xfId="229" xr:uid="{00000000-0005-0000-0000-0000E6000000}"/>
    <cellStyle name="Normal 2 2 2 6" xfId="230" xr:uid="{00000000-0005-0000-0000-0000E7000000}"/>
    <cellStyle name="Normal 2 2 2 7" xfId="231" xr:uid="{00000000-0005-0000-0000-0000E8000000}"/>
    <cellStyle name="Normal 2 2 2 8" xfId="232" xr:uid="{00000000-0005-0000-0000-0000E9000000}"/>
    <cellStyle name="Normal 2 2 2 9" xfId="233" xr:uid="{00000000-0005-0000-0000-0000EA000000}"/>
    <cellStyle name="Normal 2 2 20" xfId="234" xr:uid="{00000000-0005-0000-0000-0000EB000000}"/>
    <cellStyle name="Normal 2 2 21" xfId="235" xr:uid="{00000000-0005-0000-0000-0000EC000000}"/>
    <cellStyle name="Normal 2 2 22" xfId="236" xr:uid="{00000000-0005-0000-0000-0000ED000000}"/>
    <cellStyle name="Normal 2 2 23" xfId="237" xr:uid="{00000000-0005-0000-0000-0000EE000000}"/>
    <cellStyle name="Normal 2 2 24" xfId="238" xr:uid="{00000000-0005-0000-0000-0000EF000000}"/>
    <cellStyle name="Normal 2 2 25" xfId="239" xr:uid="{00000000-0005-0000-0000-0000F0000000}"/>
    <cellStyle name="Normal 2 2 26" xfId="240" xr:uid="{00000000-0005-0000-0000-0000F1000000}"/>
    <cellStyle name="Normal 2 2 27" xfId="241" xr:uid="{00000000-0005-0000-0000-0000F2000000}"/>
    <cellStyle name="Normal 2 2 28" xfId="242" xr:uid="{00000000-0005-0000-0000-0000F3000000}"/>
    <cellStyle name="Normal 2 2 29" xfId="243" xr:uid="{00000000-0005-0000-0000-0000F4000000}"/>
    <cellStyle name="Normal 2 2 3" xfId="244" xr:uid="{00000000-0005-0000-0000-0000F5000000}"/>
    <cellStyle name="Normal 2 2 30" xfId="245" xr:uid="{00000000-0005-0000-0000-0000F6000000}"/>
    <cellStyle name="Normal 2 2 31" xfId="246" xr:uid="{00000000-0005-0000-0000-0000F7000000}"/>
    <cellStyle name="Normal 2 2 32" xfId="247" xr:uid="{00000000-0005-0000-0000-0000F8000000}"/>
    <cellStyle name="Normal 2 2 33" xfId="248" xr:uid="{00000000-0005-0000-0000-0000F9000000}"/>
    <cellStyle name="Normal 2 2 34" xfId="249" xr:uid="{00000000-0005-0000-0000-0000FA000000}"/>
    <cellStyle name="Normal 2 2 35" xfId="250" xr:uid="{00000000-0005-0000-0000-0000FB000000}"/>
    <cellStyle name="Normal 2 2 36" xfId="251" xr:uid="{00000000-0005-0000-0000-0000FC000000}"/>
    <cellStyle name="Normal 2 2 37" xfId="252" xr:uid="{00000000-0005-0000-0000-0000FD000000}"/>
    <cellStyle name="Normal 2 2 38" xfId="253" xr:uid="{00000000-0005-0000-0000-0000FE000000}"/>
    <cellStyle name="Normal 2 2 39" xfId="254" xr:uid="{00000000-0005-0000-0000-0000FF000000}"/>
    <cellStyle name="Normal 2 2 4" xfId="255" xr:uid="{00000000-0005-0000-0000-000000010000}"/>
    <cellStyle name="Normal 2 2 5" xfId="256" xr:uid="{00000000-0005-0000-0000-000001010000}"/>
    <cellStyle name="Normal 2 2 6" xfId="257" xr:uid="{00000000-0005-0000-0000-000002010000}"/>
    <cellStyle name="Normal 2 2 7" xfId="258" xr:uid="{00000000-0005-0000-0000-000003010000}"/>
    <cellStyle name="Normal 2 2 8" xfId="259" xr:uid="{00000000-0005-0000-0000-000004010000}"/>
    <cellStyle name="Normal 2 2 9" xfId="260" xr:uid="{00000000-0005-0000-0000-000005010000}"/>
    <cellStyle name="Normal 2 20" xfId="261" xr:uid="{00000000-0005-0000-0000-000006010000}"/>
    <cellStyle name="Normal 2 21" xfId="262" xr:uid="{00000000-0005-0000-0000-000007010000}"/>
    <cellStyle name="Normal 2 22" xfId="263" xr:uid="{00000000-0005-0000-0000-000008010000}"/>
    <cellStyle name="Normal 2 23" xfId="264" xr:uid="{00000000-0005-0000-0000-000009010000}"/>
    <cellStyle name="Normal 2 24" xfId="265" xr:uid="{00000000-0005-0000-0000-00000A010000}"/>
    <cellStyle name="Normal 2 25" xfId="266" xr:uid="{00000000-0005-0000-0000-00000B010000}"/>
    <cellStyle name="Normal 2 26" xfId="267" xr:uid="{00000000-0005-0000-0000-00000C010000}"/>
    <cellStyle name="Normal 2 27" xfId="268" xr:uid="{00000000-0005-0000-0000-00000D010000}"/>
    <cellStyle name="Normal 2 28" xfId="269" xr:uid="{00000000-0005-0000-0000-00000E010000}"/>
    <cellStyle name="Normal 2 29" xfId="270" xr:uid="{00000000-0005-0000-0000-00000F010000}"/>
    <cellStyle name="Normal 2 3" xfId="271" xr:uid="{00000000-0005-0000-0000-000010010000}"/>
    <cellStyle name="Normal 2 3 10" xfId="272" xr:uid="{00000000-0005-0000-0000-000011010000}"/>
    <cellStyle name="Normal 2 3 11" xfId="273" xr:uid="{00000000-0005-0000-0000-000012010000}"/>
    <cellStyle name="Normal 2 3 12" xfId="274" xr:uid="{00000000-0005-0000-0000-000013010000}"/>
    <cellStyle name="Normal 2 3 13" xfId="275" xr:uid="{00000000-0005-0000-0000-000014010000}"/>
    <cellStyle name="Normal 2 3 14" xfId="276" xr:uid="{00000000-0005-0000-0000-000015010000}"/>
    <cellStyle name="Normal 2 3 15" xfId="277" xr:uid="{00000000-0005-0000-0000-000016010000}"/>
    <cellStyle name="Normal 2 3 16" xfId="278" xr:uid="{00000000-0005-0000-0000-000017010000}"/>
    <cellStyle name="Normal 2 3 17" xfId="279" xr:uid="{00000000-0005-0000-0000-000018010000}"/>
    <cellStyle name="Normal 2 3 18" xfId="280" xr:uid="{00000000-0005-0000-0000-000019010000}"/>
    <cellStyle name="Normal 2 3 19" xfId="281" xr:uid="{00000000-0005-0000-0000-00001A010000}"/>
    <cellStyle name="Normal 2 3 2" xfId="282" xr:uid="{00000000-0005-0000-0000-00001B010000}"/>
    <cellStyle name="Normal 2 3 20" xfId="283" xr:uid="{00000000-0005-0000-0000-00001C010000}"/>
    <cellStyle name="Normal 2 3 21" xfId="284" xr:uid="{00000000-0005-0000-0000-00001D010000}"/>
    <cellStyle name="Normal 2 3 22" xfId="285" xr:uid="{00000000-0005-0000-0000-00001E010000}"/>
    <cellStyle name="Normal 2 3 23" xfId="286" xr:uid="{00000000-0005-0000-0000-00001F010000}"/>
    <cellStyle name="Normal 2 3 24" xfId="287" xr:uid="{00000000-0005-0000-0000-000020010000}"/>
    <cellStyle name="Normal 2 3 25" xfId="288" xr:uid="{00000000-0005-0000-0000-000021010000}"/>
    <cellStyle name="Normal 2 3 26" xfId="289" xr:uid="{00000000-0005-0000-0000-000022010000}"/>
    <cellStyle name="Normal 2 3 27" xfId="290" xr:uid="{00000000-0005-0000-0000-000023010000}"/>
    <cellStyle name="Normal 2 3 28" xfId="291" xr:uid="{00000000-0005-0000-0000-000024010000}"/>
    <cellStyle name="Normal 2 3 29" xfId="292" xr:uid="{00000000-0005-0000-0000-000025010000}"/>
    <cellStyle name="Normal 2 3 3" xfId="293" xr:uid="{00000000-0005-0000-0000-000026010000}"/>
    <cellStyle name="Normal 2 3 30" xfId="294" xr:uid="{00000000-0005-0000-0000-000027010000}"/>
    <cellStyle name="Normal 2 3 31" xfId="295" xr:uid="{00000000-0005-0000-0000-000028010000}"/>
    <cellStyle name="Normal 2 3 32" xfId="296" xr:uid="{00000000-0005-0000-0000-000029010000}"/>
    <cellStyle name="Normal 2 3 33" xfId="297" xr:uid="{00000000-0005-0000-0000-00002A010000}"/>
    <cellStyle name="Normal 2 3 34" xfId="298" xr:uid="{00000000-0005-0000-0000-00002B010000}"/>
    <cellStyle name="Normal 2 3 35" xfId="299" xr:uid="{00000000-0005-0000-0000-00002C010000}"/>
    <cellStyle name="Normal 2 3 36" xfId="300" xr:uid="{00000000-0005-0000-0000-00002D010000}"/>
    <cellStyle name="Normal 2 3 37" xfId="301" xr:uid="{00000000-0005-0000-0000-00002E010000}"/>
    <cellStyle name="Normal 2 3 38" xfId="302" xr:uid="{00000000-0005-0000-0000-00002F010000}"/>
    <cellStyle name="Normal 2 3 39" xfId="303" xr:uid="{00000000-0005-0000-0000-000030010000}"/>
    <cellStyle name="Normal 2 3 4" xfId="304" xr:uid="{00000000-0005-0000-0000-000031010000}"/>
    <cellStyle name="Normal 2 3 40" xfId="305" xr:uid="{00000000-0005-0000-0000-000032010000}"/>
    <cellStyle name="Normal 2 3 41" xfId="306" xr:uid="{00000000-0005-0000-0000-000033010000}"/>
    <cellStyle name="Normal 2 3 42" xfId="307" xr:uid="{00000000-0005-0000-0000-000034010000}"/>
    <cellStyle name="Normal 2 3 43" xfId="308" xr:uid="{00000000-0005-0000-0000-000035010000}"/>
    <cellStyle name="Normal 2 3 44" xfId="309" xr:uid="{00000000-0005-0000-0000-000036010000}"/>
    <cellStyle name="Normal 2 3 45" xfId="310" xr:uid="{00000000-0005-0000-0000-000037010000}"/>
    <cellStyle name="Normal 2 3 46" xfId="311" xr:uid="{00000000-0005-0000-0000-000038010000}"/>
    <cellStyle name="Normal 2 3 47" xfId="312" xr:uid="{00000000-0005-0000-0000-000039010000}"/>
    <cellStyle name="Normal 2 3 48" xfId="313" xr:uid="{00000000-0005-0000-0000-00003A010000}"/>
    <cellStyle name="Normal 2 3 49" xfId="314" xr:uid="{00000000-0005-0000-0000-00003B010000}"/>
    <cellStyle name="Normal 2 3 5" xfId="315" xr:uid="{00000000-0005-0000-0000-00003C010000}"/>
    <cellStyle name="Normal 2 3 50" xfId="316" xr:uid="{00000000-0005-0000-0000-00003D010000}"/>
    <cellStyle name="Normal 2 3 51" xfId="317" xr:uid="{00000000-0005-0000-0000-00003E010000}"/>
    <cellStyle name="Normal 2 3 52" xfId="318" xr:uid="{00000000-0005-0000-0000-00003F010000}"/>
    <cellStyle name="Normal 2 3 53" xfId="319" xr:uid="{00000000-0005-0000-0000-000040010000}"/>
    <cellStyle name="Normal 2 3 54" xfId="320" xr:uid="{00000000-0005-0000-0000-000041010000}"/>
    <cellStyle name="Normal 2 3 55" xfId="321" xr:uid="{00000000-0005-0000-0000-000042010000}"/>
    <cellStyle name="Normal 2 3 56" xfId="322" xr:uid="{00000000-0005-0000-0000-000043010000}"/>
    <cellStyle name="Normal 2 3 57" xfId="323" xr:uid="{00000000-0005-0000-0000-000044010000}"/>
    <cellStyle name="Normal 2 3 58" xfId="324" xr:uid="{00000000-0005-0000-0000-000045010000}"/>
    <cellStyle name="Normal 2 3 59" xfId="325" xr:uid="{00000000-0005-0000-0000-000046010000}"/>
    <cellStyle name="Normal 2 3 6" xfId="326" xr:uid="{00000000-0005-0000-0000-000047010000}"/>
    <cellStyle name="Normal 2 3 60" xfId="327" xr:uid="{00000000-0005-0000-0000-000048010000}"/>
    <cellStyle name="Normal 2 3 61" xfId="328" xr:uid="{00000000-0005-0000-0000-000049010000}"/>
    <cellStyle name="Normal 2 3 62" xfId="329" xr:uid="{00000000-0005-0000-0000-00004A010000}"/>
    <cellStyle name="Normal 2 3 63" xfId="330" xr:uid="{00000000-0005-0000-0000-00004B010000}"/>
    <cellStyle name="Normal 2 3 64" xfId="331" xr:uid="{00000000-0005-0000-0000-00004C010000}"/>
    <cellStyle name="Normal 2 3 65" xfId="332" xr:uid="{00000000-0005-0000-0000-00004D010000}"/>
    <cellStyle name="Normal 2 3 66" xfId="333" xr:uid="{00000000-0005-0000-0000-00004E010000}"/>
    <cellStyle name="Normal 2 3 67" xfId="334" xr:uid="{00000000-0005-0000-0000-00004F010000}"/>
    <cellStyle name="Normal 2 3 68" xfId="335" xr:uid="{00000000-0005-0000-0000-000050010000}"/>
    <cellStyle name="Normal 2 3 69" xfId="336" xr:uid="{00000000-0005-0000-0000-000051010000}"/>
    <cellStyle name="Normal 2 3 7" xfId="337" xr:uid="{00000000-0005-0000-0000-000052010000}"/>
    <cellStyle name="Normal 2 3 70" xfId="338" xr:uid="{00000000-0005-0000-0000-000053010000}"/>
    <cellStyle name="Normal 2 3 71" xfId="339" xr:uid="{00000000-0005-0000-0000-000054010000}"/>
    <cellStyle name="Normal 2 3 72" xfId="340" xr:uid="{00000000-0005-0000-0000-000055010000}"/>
    <cellStyle name="Normal 2 3 8" xfId="341" xr:uid="{00000000-0005-0000-0000-000056010000}"/>
    <cellStyle name="Normal 2 3 9" xfId="342" xr:uid="{00000000-0005-0000-0000-000057010000}"/>
    <cellStyle name="Normal 2 30" xfId="343" xr:uid="{00000000-0005-0000-0000-000058010000}"/>
    <cellStyle name="Normal 2 31" xfId="344" xr:uid="{00000000-0005-0000-0000-000059010000}"/>
    <cellStyle name="Normal 2 32" xfId="345" xr:uid="{00000000-0005-0000-0000-00005A010000}"/>
    <cellStyle name="Normal 2 33" xfId="346" xr:uid="{00000000-0005-0000-0000-00005B010000}"/>
    <cellStyle name="Normal 2 33 10" xfId="347" xr:uid="{00000000-0005-0000-0000-00005C010000}"/>
    <cellStyle name="Normal 2 33 11" xfId="348" xr:uid="{00000000-0005-0000-0000-00005D010000}"/>
    <cellStyle name="Normal 2 33 12" xfId="349" xr:uid="{00000000-0005-0000-0000-00005E010000}"/>
    <cellStyle name="Normal 2 33 13" xfId="350" xr:uid="{00000000-0005-0000-0000-00005F010000}"/>
    <cellStyle name="Normal 2 33 14" xfId="351" xr:uid="{00000000-0005-0000-0000-000060010000}"/>
    <cellStyle name="Normal 2 33 15" xfId="352" xr:uid="{00000000-0005-0000-0000-000061010000}"/>
    <cellStyle name="Normal 2 33 16" xfId="353" xr:uid="{00000000-0005-0000-0000-000062010000}"/>
    <cellStyle name="Normal 2 33 17" xfId="354" xr:uid="{00000000-0005-0000-0000-000063010000}"/>
    <cellStyle name="Normal 2 33 18" xfId="355" xr:uid="{00000000-0005-0000-0000-000064010000}"/>
    <cellStyle name="Normal 2 33 19" xfId="356" xr:uid="{00000000-0005-0000-0000-000065010000}"/>
    <cellStyle name="Normal 2 33 2" xfId="357" xr:uid="{00000000-0005-0000-0000-000066010000}"/>
    <cellStyle name="Normal 2 33 20" xfId="358" xr:uid="{00000000-0005-0000-0000-000067010000}"/>
    <cellStyle name="Normal 2 33 21" xfId="359" xr:uid="{00000000-0005-0000-0000-000068010000}"/>
    <cellStyle name="Normal 2 33 22" xfId="360" xr:uid="{00000000-0005-0000-0000-000069010000}"/>
    <cellStyle name="Normal 2 33 23" xfId="361" xr:uid="{00000000-0005-0000-0000-00006A010000}"/>
    <cellStyle name="Normal 2 33 24" xfId="362" xr:uid="{00000000-0005-0000-0000-00006B010000}"/>
    <cellStyle name="Normal 2 33 25" xfId="363" xr:uid="{00000000-0005-0000-0000-00006C010000}"/>
    <cellStyle name="Normal 2 33 26" xfId="364" xr:uid="{00000000-0005-0000-0000-00006D010000}"/>
    <cellStyle name="Normal 2 33 27" xfId="365" xr:uid="{00000000-0005-0000-0000-00006E010000}"/>
    <cellStyle name="Normal 2 33 28" xfId="366" xr:uid="{00000000-0005-0000-0000-00006F010000}"/>
    <cellStyle name="Normal 2 33 29" xfId="367" xr:uid="{00000000-0005-0000-0000-000070010000}"/>
    <cellStyle name="Normal 2 33 3" xfId="368" xr:uid="{00000000-0005-0000-0000-000071010000}"/>
    <cellStyle name="Normal 2 33 30" xfId="369" xr:uid="{00000000-0005-0000-0000-000072010000}"/>
    <cellStyle name="Normal 2 33 31" xfId="370" xr:uid="{00000000-0005-0000-0000-000073010000}"/>
    <cellStyle name="Normal 2 33 32" xfId="371" xr:uid="{00000000-0005-0000-0000-000074010000}"/>
    <cellStyle name="Normal 2 33 33" xfId="372" xr:uid="{00000000-0005-0000-0000-000075010000}"/>
    <cellStyle name="Normal 2 33 34" xfId="373" xr:uid="{00000000-0005-0000-0000-000076010000}"/>
    <cellStyle name="Normal 2 33 35" xfId="374" xr:uid="{00000000-0005-0000-0000-000077010000}"/>
    <cellStyle name="Normal 2 33 36" xfId="375" xr:uid="{00000000-0005-0000-0000-000078010000}"/>
    <cellStyle name="Normal 2 33 37" xfId="376" xr:uid="{00000000-0005-0000-0000-000079010000}"/>
    <cellStyle name="Normal 2 33 38" xfId="377" xr:uid="{00000000-0005-0000-0000-00007A010000}"/>
    <cellStyle name="Normal 2 33 39" xfId="378" xr:uid="{00000000-0005-0000-0000-00007B010000}"/>
    <cellStyle name="Normal 2 33 4" xfId="379" xr:uid="{00000000-0005-0000-0000-00007C010000}"/>
    <cellStyle name="Normal 2 33 40" xfId="380" xr:uid="{00000000-0005-0000-0000-00007D010000}"/>
    <cellStyle name="Normal 2 33 41" xfId="381" xr:uid="{00000000-0005-0000-0000-00007E010000}"/>
    <cellStyle name="Normal 2 33 42" xfId="382" xr:uid="{00000000-0005-0000-0000-00007F010000}"/>
    <cellStyle name="Normal 2 33 43" xfId="383" xr:uid="{00000000-0005-0000-0000-000080010000}"/>
    <cellStyle name="Normal 2 33 44" xfId="384" xr:uid="{00000000-0005-0000-0000-000081010000}"/>
    <cellStyle name="Normal 2 33 45" xfId="385" xr:uid="{00000000-0005-0000-0000-000082010000}"/>
    <cellStyle name="Normal 2 33 46" xfId="386" xr:uid="{00000000-0005-0000-0000-000083010000}"/>
    <cellStyle name="Normal 2 33 47" xfId="387" xr:uid="{00000000-0005-0000-0000-000084010000}"/>
    <cellStyle name="Normal 2 33 48" xfId="388" xr:uid="{00000000-0005-0000-0000-000085010000}"/>
    <cellStyle name="Normal 2 33 49" xfId="389" xr:uid="{00000000-0005-0000-0000-000086010000}"/>
    <cellStyle name="Normal 2 33 5" xfId="390" xr:uid="{00000000-0005-0000-0000-000087010000}"/>
    <cellStyle name="Normal 2 33 50" xfId="391" xr:uid="{00000000-0005-0000-0000-000088010000}"/>
    <cellStyle name="Normal 2 33 51" xfId="392" xr:uid="{00000000-0005-0000-0000-000089010000}"/>
    <cellStyle name="Normal 2 33 52" xfId="393" xr:uid="{00000000-0005-0000-0000-00008A010000}"/>
    <cellStyle name="Normal 2 33 53" xfId="394" xr:uid="{00000000-0005-0000-0000-00008B010000}"/>
    <cellStyle name="Normal 2 33 54" xfId="395" xr:uid="{00000000-0005-0000-0000-00008C010000}"/>
    <cellStyle name="Normal 2 33 55" xfId="396" xr:uid="{00000000-0005-0000-0000-00008D010000}"/>
    <cellStyle name="Normal 2 33 56" xfId="397" xr:uid="{00000000-0005-0000-0000-00008E010000}"/>
    <cellStyle name="Normal 2 33 57" xfId="398" xr:uid="{00000000-0005-0000-0000-00008F010000}"/>
    <cellStyle name="Normal 2 33 58" xfId="399" xr:uid="{00000000-0005-0000-0000-000090010000}"/>
    <cellStyle name="Normal 2 33 59" xfId="400" xr:uid="{00000000-0005-0000-0000-000091010000}"/>
    <cellStyle name="Normal 2 33 6" xfId="401" xr:uid="{00000000-0005-0000-0000-000092010000}"/>
    <cellStyle name="Normal 2 33 60" xfId="402" xr:uid="{00000000-0005-0000-0000-000093010000}"/>
    <cellStyle name="Normal 2 33 61" xfId="403" xr:uid="{00000000-0005-0000-0000-000094010000}"/>
    <cellStyle name="Normal 2 33 62" xfId="404" xr:uid="{00000000-0005-0000-0000-000095010000}"/>
    <cellStyle name="Normal 2 33 63" xfId="405" xr:uid="{00000000-0005-0000-0000-000096010000}"/>
    <cellStyle name="Normal 2 33 64" xfId="406" xr:uid="{00000000-0005-0000-0000-000097010000}"/>
    <cellStyle name="Normal 2 33 65" xfId="407" xr:uid="{00000000-0005-0000-0000-000098010000}"/>
    <cellStyle name="Normal 2 33 66" xfId="408" xr:uid="{00000000-0005-0000-0000-000099010000}"/>
    <cellStyle name="Normal 2 33 67" xfId="409" xr:uid="{00000000-0005-0000-0000-00009A010000}"/>
    <cellStyle name="Normal 2 33 7" xfId="410" xr:uid="{00000000-0005-0000-0000-00009B010000}"/>
    <cellStyle name="Normal 2 33 8" xfId="411" xr:uid="{00000000-0005-0000-0000-00009C010000}"/>
    <cellStyle name="Normal 2 33 9" xfId="412" xr:uid="{00000000-0005-0000-0000-00009D010000}"/>
    <cellStyle name="Normal 2 34" xfId="413" xr:uid="{00000000-0005-0000-0000-00009E010000}"/>
    <cellStyle name="Normal 2 35" xfId="414" xr:uid="{00000000-0005-0000-0000-00009F010000}"/>
    <cellStyle name="Normal 2 36" xfId="415" xr:uid="{00000000-0005-0000-0000-0000A0010000}"/>
    <cellStyle name="Normal 2 37" xfId="416" xr:uid="{00000000-0005-0000-0000-0000A1010000}"/>
    <cellStyle name="Normal 2 38" xfId="417" xr:uid="{00000000-0005-0000-0000-0000A2010000}"/>
    <cellStyle name="Normal 2 39" xfId="418" xr:uid="{00000000-0005-0000-0000-0000A3010000}"/>
    <cellStyle name="Normal 2 4" xfId="419" xr:uid="{00000000-0005-0000-0000-0000A4010000}"/>
    <cellStyle name="Normal 2 4 10" xfId="420" xr:uid="{00000000-0005-0000-0000-0000A5010000}"/>
    <cellStyle name="Normal 2 4 11" xfId="421" xr:uid="{00000000-0005-0000-0000-0000A6010000}"/>
    <cellStyle name="Normal 2 4 12" xfId="422" xr:uid="{00000000-0005-0000-0000-0000A7010000}"/>
    <cellStyle name="Normal 2 4 13" xfId="423" xr:uid="{00000000-0005-0000-0000-0000A8010000}"/>
    <cellStyle name="Normal 2 4 14" xfId="424" xr:uid="{00000000-0005-0000-0000-0000A9010000}"/>
    <cellStyle name="Normal 2 4 15" xfId="425" xr:uid="{00000000-0005-0000-0000-0000AA010000}"/>
    <cellStyle name="Normal 2 4 16" xfId="426" xr:uid="{00000000-0005-0000-0000-0000AB010000}"/>
    <cellStyle name="Normal 2 4 17" xfId="427" xr:uid="{00000000-0005-0000-0000-0000AC010000}"/>
    <cellStyle name="Normal 2 4 18" xfId="428" xr:uid="{00000000-0005-0000-0000-0000AD010000}"/>
    <cellStyle name="Normal 2 4 19" xfId="429" xr:uid="{00000000-0005-0000-0000-0000AE010000}"/>
    <cellStyle name="Normal 2 4 2" xfId="430" xr:uid="{00000000-0005-0000-0000-0000AF010000}"/>
    <cellStyle name="Normal 2 4 20" xfId="431" xr:uid="{00000000-0005-0000-0000-0000B0010000}"/>
    <cellStyle name="Normal 2 4 21" xfId="432" xr:uid="{00000000-0005-0000-0000-0000B1010000}"/>
    <cellStyle name="Normal 2 4 22" xfId="433" xr:uid="{00000000-0005-0000-0000-0000B2010000}"/>
    <cellStyle name="Normal 2 4 23" xfId="434" xr:uid="{00000000-0005-0000-0000-0000B3010000}"/>
    <cellStyle name="Normal 2 4 24" xfId="435" xr:uid="{00000000-0005-0000-0000-0000B4010000}"/>
    <cellStyle name="Normal 2 4 25" xfId="436" xr:uid="{00000000-0005-0000-0000-0000B5010000}"/>
    <cellStyle name="Normal 2 4 26" xfId="437" xr:uid="{00000000-0005-0000-0000-0000B6010000}"/>
    <cellStyle name="Normal 2 4 27" xfId="438" xr:uid="{00000000-0005-0000-0000-0000B7010000}"/>
    <cellStyle name="Normal 2 4 28" xfId="439" xr:uid="{00000000-0005-0000-0000-0000B8010000}"/>
    <cellStyle name="Normal 2 4 29" xfId="440" xr:uid="{00000000-0005-0000-0000-0000B9010000}"/>
    <cellStyle name="Normal 2 4 3" xfId="441" xr:uid="{00000000-0005-0000-0000-0000BA010000}"/>
    <cellStyle name="Normal 2 4 30" xfId="442" xr:uid="{00000000-0005-0000-0000-0000BB010000}"/>
    <cellStyle name="Normal 2 4 31" xfId="443" xr:uid="{00000000-0005-0000-0000-0000BC010000}"/>
    <cellStyle name="Normal 2 4 32" xfId="444" xr:uid="{00000000-0005-0000-0000-0000BD010000}"/>
    <cellStyle name="Normal 2 4 33" xfId="445" xr:uid="{00000000-0005-0000-0000-0000BE010000}"/>
    <cellStyle name="Normal 2 4 34" xfId="446" xr:uid="{00000000-0005-0000-0000-0000BF010000}"/>
    <cellStyle name="Normal 2 4 35" xfId="447" xr:uid="{00000000-0005-0000-0000-0000C0010000}"/>
    <cellStyle name="Normal 2 4 36" xfId="448" xr:uid="{00000000-0005-0000-0000-0000C1010000}"/>
    <cellStyle name="Normal 2 4 37" xfId="449" xr:uid="{00000000-0005-0000-0000-0000C2010000}"/>
    <cellStyle name="Normal 2 4 38" xfId="450" xr:uid="{00000000-0005-0000-0000-0000C3010000}"/>
    <cellStyle name="Normal 2 4 39" xfId="451" xr:uid="{00000000-0005-0000-0000-0000C4010000}"/>
    <cellStyle name="Normal 2 4 4" xfId="452" xr:uid="{00000000-0005-0000-0000-0000C5010000}"/>
    <cellStyle name="Normal 2 4 40" xfId="453" xr:uid="{00000000-0005-0000-0000-0000C6010000}"/>
    <cellStyle name="Normal 2 4 41" xfId="454" xr:uid="{00000000-0005-0000-0000-0000C7010000}"/>
    <cellStyle name="Normal 2 4 42" xfId="455" xr:uid="{00000000-0005-0000-0000-0000C8010000}"/>
    <cellStyle name="Normal 2 4 43" xfId="456" xr:uid="{00000000-0005-0000-0000-0000C9010000}"/>
    <cellStyle name="Normal 2 4 44" xfId="457" xr:uid="{00000000-0005-0000-0000-0000CA010000}"/>
    <cellStyle name="Normal 2 4 45" xfId="458" xr:uid="{00000000-0005-0000-0000-0000CB010000}"/>
    <cellStyle name="Normal 2 4 46" xfId="459" xr:uid="{00000000-0005-0000-0000-0000CC010000}"/>
    <cellStyle name="Normal 2 4 47" xfId="460" xr:uid="{00000000-0005-0000-0000-0000CD010000}"/>
    <cellStyle name="Normal 2 4 48" xfId="461" xr:uid="{00000000-0005-0000-0000-0000CE010000}"/>
    <cellStyle name="Normal 2 4 49" xfId="462" xr:uid="{00000000-0005-0000-0000-0000CF010000}"/>
    <cellStyle name="Normal 2 4 5" xfId="463" xr:uid="{00000000-0005-0000-0000-0000D0010000}"/>
    <cellStyle name="Normal 2 4 50" xfId="464" xr:uid="{00000000-0005-0000-0000-0000D1010000}"/>
    <cellStyle name="Normal 2 4 51" xfId="465" xr:uid="{00000000-0005-0000-0000-0000D2010000}"/>
    <cellStyle name="Normal 2 4 52" xfId="466" xr:uid="{00000000-0005-0000-0000-0000D3010000}"/>
    <cellStyle name="Normal 2 4 53" xfId="467" xr:uid="{00000000-0005-0000-0000-0000D4010000}"/>
    <cellStyle name="Normal 2 4 54" xfId="468" xr:uid="{00000000-0005-0000-0000-0000D5010000}"/>
    <cellStyle name="Normal 2 4 55" xfId="469" xr:uid="{00000000-0005-0000-0000-0000D6010000}"/>
    <cellStyle name="Normal 2 4 56" xfId="470" xr:uid="{00000000-0005-0000-0000-0000D7010000}"/>
    <cellStyle name="Normal 2 4 57" xfId="471" xr:uid="{00000000-0005-0000-0000-0000D8010000}"/>
    <cellStyle name="Normal 2 4 58" xfId="472" xr:uid="{00000000-0005-0000-0000-0000D9010000}"/>
    <cellStyle name="Normal 2 4 59" xfId="473" xr:uid="{00000000-0005-0000-0000-0000DA010000}"/>
    <cellStyle name="Normal 2 4 6" xfId="474" xr:uid="{00000000-0005-0000-0000-0000DB010000}"/>
    <cellStyle name="Normal 2 4 60" xfId="475" xr:uid="{00000000-0005-0000-0000-0000DC010000}"/>
    <cellStyle name="Normal 2 4 61" xfId="476" xr:uid="{00000000-0005-0000-0000-0000DD010000}"/>
    <cellStyle name="Normal 2 4 62" xfId="477" xr:uid="{00000000-0005-0000-0000-0000DE010000}"/>
    <cellStyle name="Normal 2 4 63" xfId="478" xr:uid="{00000000-0005-0000-0000-0000DF010000}"/>
    <cellStyle name="Normal 2 4 64" xfId="479" xr:uid="{00000000-0005-0000-0000-0000E0010000}"/>
    <cellStyle name="Normal 2 4 65" xfId="480" xr:uid="{00000000-0005-0000-0000-0000E1010000}"/>
    <cellStyle name="Normal 2 4 66" xfId="481" xr:uid="{00000000-0005-0000-0000-0000E2010000}"/>
    <cellStyle name="Normal 2 4 67" xfId="482" xr:uid="{00000000-0005-0000-0000-0000E3010000}"/>
    <cellStyle name="Normal 2 4 68" xfId="483" xr:uid="{00000000-0005-0000-0000-0000E4010000}"/>
    <cellStyle name="Normal 2 4 7" xfId="484" xr:uid="{00000000-0005-0000-0000-0000E5010000}"/>
    <cellStyle name="Normal 2 4 8" xfId="485" xr:uid="{00000000-0005-0000-0000-0000E6010000}"/>
    <cellStyle name="Normal 2 4 9" xfId="486" xr:uid="{00000000-0005-0000-0000-0000E7010000}"/>
    <cellStyle name="Normal 2 40" xfId="487" xr:uid="{00000000-0005-0000-0000-0000E8010000}"/>
    <cellStyle name="Normal 2 5" xfId="488" xr:uid="{00000000-0005-0000-0000-0000E9010000}"/>
    <cellStyle name="Normal 2 6" xfId="489" xr:uid="{00000000-0005-0000-0000-0000EA010000}"/>
    <cellStyle name="Normal 2 7" xfId="490" xr:uid="{00000000-0005-0000-0000-0000EB010000}"/>
    <cellStyle name="Normal 2 8" xfId="491" xr:uid="{00000000-0005-0000-0000-0000EC010000}"/>
    <cellStyle name="Normal 2 9" xfId="492" xr:uid="{00000000-0005-0000-0000-0000ED010000}"/>
    <cellStyle name="Normal 20" xfId="493" xr:uid="{00000000-0005-0000-0000-0000EE010000}"/>
    <cellStyle name="Normal 21" xfId="494" xr:uid="{00000000-0005-0000-0000-0000EF010000}"/>
    <cellStyle name="Normal 22" xfId="495" xr:uid="{00000000-0005-0000-0000-0000F0010000}"/>
    <cellStyle name="Normal 23" xfId="496" xr:uid="{00000000-0005-0000-0000-0000F1010000}"/>
    <cellStyle name="Normal 24" xfId="497" xr:uid="{00000000-0005-0000-0000-0000F2010000}"/>
    <cellStyle name="Normal 25" xfId="498" xr:uid="{00000000-0005-0000-0000-0000F3010000}"/>
    <cellStyle name="Normal 26" xfId="499" xr:uid="{00000000-0005-0000-0000-0000F4010000}"/>
    <cellStyle name="Normal 27" xfId="500" xr:uid="{00000000-0005-0000-0000-0000F5010000}"/>
    <cellStyle name="Normal 28" xfId="501" xr:uid="{00000000-0005-0000-0000-0000F6010000}"/>
    <cellStyle name="Normal 28 10" xfId="502" xr:uid="{00000000-0005-0000-0000-0000F7010000}"/>
    <cellStyle name="Normal 28 11" xfId="503" xr:uid="{00000000-0005-0000-0000-0000F8010000}"/>
    <cellStyle name="Normal 28 12" xfId="504" xr:uid="{00000000-0005-0000-0000-0000F9010000}"/>
    <cellStyle name="Normal 28 13" xfId="505" xr:uid="{00000000-0005-0000-0000-0000FA010000}"/>
    <cellStyle name="Normal 28 14" xfId="506" xr:uid="{00000000-0005-0000-0000-0000FB010000}"/>
    <cellStyle name="Normal 28 15" xfId="507" xr:uid="{00000000-0005-0000-0000-0000FC010000}"/>
    <cellStyle name="Normal 28 16" xfId="508" xr:uid="{00000000-0005-0000-0000-0000FD010000}"/>
    <cellStyle name="Normal 28 17" xfId="509" xr:uid="{00000000-0005-0000-0000-0000FE010000}"/>
    <cellStyle name="Normal 28 18" xfId="510" xr:uid="{00000000-0005-0000-0000-0000FF010000}"/>
    <cellStyle name="Normal 28 19" xfId="511" xr:uid="{00000000-0005-0000-0000-000000020000}"/>
    <cellStyle name="Normal 28 2" xfId="512" xr:uid="{00000000-0005-0000-0000-000001020000}"/>
    <cellStyle name="Normal 28 20" xfId="513" xr:uid="{00000000-0005-0000-0000-000002020000}"/>
    <cellStyle name="Normal 28 21" xfId="514" xr:uid="{00000000-0005-0000-0000-000003020000}"/>
    <cellStyle name="Normal 28 22" xfId="515" xr:uid="{00000000-0005-0000-0000-000004020000}"/>
    <cellStyle name="Normal 28 23" xfId="516" xr:uid="{00000000-0005-0000-0000-000005020000}"/>
    <cellStyle name="Normal 28 24" xfId="517" xr:uid="{00000000-0005-0000-0000-000006020000}"/>
    <cellStyle name="Normal 28 25" xfId="518" xr:uid="{00000000-0005-0000-0000-000007020000}"/>
    <cellStyle name="Normal 28 26" xfId="519" xr:uid="{00000000-0005-0000-0000-000008020000}"/>
    <cellStyle name="Normal 28 27" xfId="520" xr:uid="{00000000-0005-0000-0000-000009020000}"/>
    <cellStyle name="Normal 28 28" xfId="521" xr:uid="{00000000-0005-0000-0000-00000A020000}"/>
    <cellStyle name="Normal 28 29" xfId="522" xr:uid="{00000000-0005-0000-0000-00000B020000}"/>
    <cellStyle name="Normal 28 3" xfId="523" xr:uid="{00000000-0005-0000-0000-00000C020000}"/>
    <cellStyle name="Normal 28 30" xfId="524" xr:uid="{00000000-0005-0000-0000-00000D020000}"/>
    <cellStyle name="Normal 28 31" xfId="525" xr:uid="{00000000-0005-0000-0000-00000E020000}"/>
    <cellStyle name="Normal 28 32" xfId="526" xr:uid="{00000000-0005-0000-0000-00000F020000}"/>
    <cellStyle name="Normal 28 33" xfId="527" xr:uid="{00000000-0005-0000-0000-000010020000}"/>
    <cellStyle name="Normal 28 34" xfId="528" xr:uid="{00000000-0005-0000-0000-000011020000}"/>
    <cellStyle name="Normal 28 35" xfId="529" xr:uid="{00000000-0005-0000-0000-000012020000}"/>
    <cellStyle name="Normal 28 36" xfId="530" xr:uid="{00000000-0005-0000-0000-000013020000}"/>
    <cellStyle name="Normal 28 37" xfId="531" xr:uid="{00000000-0005-0000-0000-000014020000}"/>
    <cellStyle name="Normal 28 38" xfId="532" xr:uid="{00000000-0005-0000-0000-000015020000}"/>
    <cellStyle name="Normal 28 39" xfId="533" xr:uid="{00000000-0005-0000-0000-000016020000}"/>
    <cellStyle name="Normal 28 4" xfId="534" xr:uid="{00000000-0005-0000-0000-000017020000}"/>
    <cellStyle name="Normal 28 40" xfId="535" xr:uid="{00000000-0005-0000-0000-000018020000}"/>
    <cellStyle name="Normal 28 41" xfId="536" xr:uid="{00000000-0005-0000-0000-000019020000}"/>
    <cellStyle name="Normal 28 42" xfId="537" xr:uid="{00000000-0005-0000-0000-00001A020000}"/>
    <cellStyle name="Normal 28 43" xfId="538" xr:uid="{00000000-0005-0000-0000-00001B020000}"/>
    <cellStyle name="Normal 28 44" xfId="539" xr:uid="{00000000-0005-0000-0000-00001C020000}"/>
    <cellStyle name="Normal 28 45" xfId="540" xr:uid="{00000000-0005-0000-0000-00001D020000}"/>
    <cellStyle name="Normal 28 46" xfId="541" xr:uid="{00000000-0005-0000-0000-00001E020000}"/>
    <cellStyle name="Normal 28 47" xfId="542" xr:uid="{00000000-0005-0000-0000-00001F020000}"/>
    <cellStyle name="Normal 28 48" xfId="543" xr:uid="{00000000-0005-0000-0000-000020020000}"/>
    <cellStyle name="Normal 28 49" xfId="544" xr:uid="{00000000-0005-0000-0000-000021020000}"/>
    <cellStyle name="Normal 28 5" xfId="545" xr:uid="{00000000-0005-0000-0000-000022020000}"/>
    <cellStyle name="Normal 28 50" xfId="546" xr:uid="{00000000-0005-0000-0000-000023020000}"/>
    <cellStyle name="Normal 28 51" xfId="547" xr:uid="{00000000-0005-0000-0000-000024020000}"/>
    <cellStyle name="Normal 28 52" xfId="548" xr:uid="{00000000-0005-0000-0000-000025020000}"/>
    <cellStyle name="Normal 28 53" xfId="549" xr:uid="{00000000-0005-0000-0000-000026020000}"/>
    <cellStyle name="Normal 28 54" xfId="550" xr:uid="{00000000-0005-0000-0000-000027020000}"/>
    <cellStyle name="Normal 28 55" xfId="551" xr:uid="{00000000-0005-0000-0000-000028020000}"/>
    <cellStyle name="Normal 28 56" xfId="552" xr:uid="{00000000-0005-0000-0000-000029020000}"/>
    <cellStyle name="Normal 28 57" xfId="553" xr:uid="{00000000-0005-0000-0000-00002A020000}"/>
    <cellStyle name="Normal 28 58" xfId="554" xr:uid="{00000000-0005-0000-0000-00002B020000}"/>
    <cellStyle name="Normal 28 59" xfId="555" xr:uid="{00000000-0005-0000-0000-00002C020000}"/>
    <cellStyle name="Normal 28 6" xfId="556" xr:uid="{00000000-0005-0000-0000-00002D020000}"/>
    <cellStyle name="Normal 28 60" xfId="557" xr:uid="{00000000-0005-0000-0000-00002E020000}"/>
    <cellStyle name="Normal 28 61" xfId="558" xr:uid="{00000000-0005-0000-0000-00002F020000}"/>
    <cellStyle name="Normal 28 62" xfId="559" xr:uid="{00000000-0005-0000-0000-000030020000}"/>
    <cellStyle name="Normal 28 63" xfId="560" xr:uid="{00000000-0005-0000-0000-000031020000}"/>
    <cellStyle name="Normal 28 64" xfId="561" xr:uid="{00000000-0005-0000-0000-000032020000}"/>
    <cellStyle name="Normal 28 65" xfId="562" xr:uid="{00000000-0005-0000-0000-000033020000}"/>
    <cellStyle name="Normal 28 66" xfId="563" xr:uid="{00000000-0005-0000-0000-000034020000}"/>
    <cellStyle name="Normal 28 67" xfId="564" xr:uid="{00000000-0005-0000-0000-000035020000}"/>
    <cellStyle name="Normal 28 68" xfId="565" xr:uid="{00000000-0005-0000-0000-000036020000}"/>
    <cellStyle name="Normal 28 69" xfId="566" xr:uid="{00000000-0005-0000-0000-000037020000}"/>
    <cellStyle name="Normal 28 7" xfId="567" xr:uid="{00000000-0005-0000-0000-000038020000}"/>
    <cellStyle name="Normal 28 70" xfId="568" xr:uid="{00000000-0005-0000-0000-000039020000}"/>
    <cellStyle name="Normal 28 71" xfId="569" xr:uid="{00000000-0005-0000-0000-00003A020000}"/>
    <cellStyle name="Normal 28 72" xfId="570" xr:uid="{00000000-0005-0000-0000-00003B020000}"/>
    <cellStyle name="Normal 28 8" xfId="571" xr:uid="{00000000-0005-0000-0000-00003C020000}"/>
    <cellStyle name="Normal 28 9" xfId="572" xr:uid="{00000000-0005-0000-0000-00003D020000}"/>
    <cellStyle name="Normal 29" xfId="573" xr:uid="{00000000-0005-0000-0000-00003E020000}"/>
    <cellStyle name="Normal 29 10" xfId="574" xr:uid="{00000000-0005-0000-0000-00003F020000}"/>
    <cellStyle name="Normal 29 11" xfId="575" xr:uid="{00000000-0005-0000-0000-000040020000}"/>
    <cellStyle name="Normal 29 12" xfId="576" xr:uid="{00000000-0005-0000-0000-000041020000}"/>
    <cellStyle name="Normal 29 13" xfId="577" xr:uid="{00000000-0005-0000-0000-000042020000}"/>
    <cellStyle name="Normal 29 14" xfId="578" xr:uid="{00000000-0005-0000-0000-000043020000}"/>
    <cellStyle name="Normal 29 15" xfId="579" xr:uid="{00000000-0005-0000-0000-000044020000}"/>
    <cellStyle name="Normal 29 16" xfId="580" xr:uid="{00000000-0005-0000-0000-000045020000}"/>
    <cellStyle name="Normal 29 17" xfId="581" xr:uid="{00000000-0005-0000-0000-000046020000}"/>
    <cellStyle name="Normal 29 18" xfId="582" xr:uid="{00000000-0005-0000-0000-000047020000}"/>
    <cellStyle name="Normal 29 19" xfId="583" xr:uid="{00000000-0005-0000-0000-000048020000}"/>
    <cellStyle name="Normal 29 2" xfId="584" xr:uid="{00000000-0005-0000-0000-000049020000}"/>
    <cellStyle name="Normal 29 2 10" xfId="585" xr:uid="{00000000-0005-0000-0000-00004A020000}"/>
    <cellStyle name="Normal 29 2 11" xfId="586" xr:uid="{00000000-0005-0000-0000-00004B020000}"/>
    <cellStyle name="Normal 29 2 12" xfId="587" xr:uid="{00000000-0005-0000-0000-00004C020000}"/>
    <cellStyle name="Normal 29 2 13" xfId="588" xr:uid="{00000000-0005-0000-0000-00004D020000}"/>
    <cellStyle name="Normal 29 2 14" xfId="589" xr:uid="{00000000-0005-0000-0000-00004E020000}"/>
    <cellStyle name="Normal 29 2 15" xfId="590" xr:uid="{00000000-0005-0000-0000-00004F020000}"/>
    <cellStyle name="Normal 29 2 16" xfId="591" xr:uid="{00000000-0005-0000-0000-000050020000}"/>
    <cellStyle name="Normal 29 2 17" xfId="592" xr:uid="{00000000-0005-0000-0000-000051020000}"/>
    <cellStyle name="Normal 29 2 18" xfId="593" xr:uid="{00000000-0005-0000-0000-000052020000}"/>
    <cellStyle name="Normal 29 2 19" xfId="594" xr:uid="{00000000-0005-0000-0000-000053020000}"/>
    <cellStyle name="Normal 29 2 2" xfId="595" xr:uid="{00000000-0005-0000-0000-000054020000}"/>
    <cellStyle name="Normal 29 2 20" xfId="596" xr:uid="{00000000-0005-0000-0000-000055020000}"/>
    <cellStyle name="Normal 29 2 21" xfId="597" xr:uid="{00000000-0005-0000-0000-000056020000}"/>
    <cellStyle name="Normal 29 2 22" xfId="598" xr:uid="{00000000-0005-0000-0000-000057020000}"/>
    <cellStyle name="Normal 29 2 23" xfId="599" xr:uid="{00000000-0005-0000-0000-000058020000}"/>
    <cellStyle name="Normal 29 2 24" xfId="600" xr:uid="{00000000-0005-0000-0000-000059020000}"/>
    <cellStyle name="Normal 29 2 25" xfId="601" xr:uid="{00000000-0005-0000-0000-00005A020000}"/>
    <cellStyle name="Normal 29 2 26" xfId="602" xr:uid="{00000000-0005-0000-0000-00005B020000}"/>
    <cellStyle name="Normal 29 2 27" xfId="603" xr:uid="{00000000-0005-0000-0000-00005C020000}"/>
    <cellStyle name="Normal 29 2 28" xfId="604" xr:uid="{00000000-0005-0000-0000-00005D020000}"/>
    <cellStyle name="Normal 29 2 29" xfId="605" xr:uid="{00000000-0005-0000-0000-00005E020000}"/>
    <cellStyle name="Normal 29 2 3" xfId="606" xr:uid="{00000000-0005-0000-0000-00005F020000}"/>
    <cellStyle name="Normal 29 2 30" xfId="607" xr:uid="{00000000-0005-0000-0000-000060020000}"/>
    <cellStyle name="Normal 29 2 31" xfId="608" xr:uid="{00000000-0005-0000-0000-000061020000}"/>
    <cellStyle name="Normal 29 2 32" xfId="609" xr:uid="{00000000-0005-0000-0000-000062020000}"/>
    <cellStyle name="Normal 29 2 33" xfId="610" xr:uid="{00000000-0005-0000-0000-000063020000}"/>
    <cellStyle name="Normal 29 2 34" xfId="611" xr:uid="{00000000-0005-0000-0000-000064020000}"/>
    <cellStyle name="Normal 29 2 35" xfId="612" xr:uid="{00000000-0005-0000-0000-000065020000}"/>
    <cellStyle name="Normal 29 2 36" xfId="613" xr:uid="{00000000-0005-0000-0000-000066020000}"/>
    <cellStyle name="Normal 29 2 37" xfId="614" xr:uid="{00000000-0005-0000-0000-000067020000}"/>
    <cellStyle name="Normal 29 2 38" xfId="615" xr:uid="{00000000-0005-0000-0000-000068020000}"/>
    <cellStyle name="Normal 29 2 39" xfId="616" xr:uid="{00000000-0005-0000-0000-000069020000}"/>
    <cellStyle name="Normal 29 2 4" xfId="617" xr:uid="{00000000-0005-0000-0000-00006A020000}"/>
    <cellStyle name="Normal 29 2 40" xfId="618" xr:uid="{00000000-0005-0000-0000-00006B020000}"/>
    <cellStyle name="Normal 29 2 41" xfId="619" xr:uid="{00000000-0005-0000-0000-00006C020000}"/>
    <cellStyle name="Normal 29 2 42" xfId="620" xr:uid="{00000000-0005-0000-0000-00006D020000}"/>
    <cellStyle name="Normal 29 2 43" xfId="621" xr:uid="{00000000-0005-0000-0000-00006E020000}"/>
    <cellStyle name="Normal 29 2 44" xfId="622" xr:uid="{00000000-0005-0000-0000-00006F020000}"/>
    <cellStyle name="Normal 29 2 45" xfId="623" xr:uid="{00000000-0005-0000-0000-000070020000}"/>
    <cellStyle name="Normal 29 2 46" xfId="624" xr:uid="{00000000-0005-0000-0000-000071020000}"/>
    <cellStyle name="Normal 29 2 47" xfId="625" xr:uid="{00000000-0005-0000-0000-000072020000}"/>
    <cellStyle name="Normal 29 2 48" xfId="626" xr:uid="{00000000-0005-0000-0000-000073020000}"/>
    <cellStyle name="Normal 29 2 49" xfId="627" xr:uid="{00000000-0005-0000-0000-000074020000}"/>
    <cellStyle name="Normal 29 2 5" xfId="628" xr:uid="{00000000-0005-0000-0000-000075020000}"/>
    <cellStyle name="Normal 29 2 50" xfId="629" xr:uid="{00000000-0005-0000-0000-000076020000}"/>
    <cellStyle name="Normal 29 2 51" xfId="630" xr:uid="{00000000-0005-0000-0000-000077020000}"/>
    <cellStyle name="Normal 29 2 52" xfId="631" xr:uid="{00000000-0005-0000-0000-000078020000}"/>
    <cellStyle name="Normal 29 2 53" xfId="632" xr:uid="{00000000-0005-0000-0000-000079020000}"/>
    <cellStyle name="Normal 29 2 54" xfId="633" xr:uid="{00000000-0005-0000-0000-00007A020000}"/>
    <cellStyle name="Normal 29 2 55" xfId="634" xr:uid="{00000000-0005-0000-0000-00007B020000}"/>
    <cellStyle name="Normal 29 2 56" xfId="635" xr:uid="{00000000-0005-0000-0000-00007C020000}"/>
    <cellStyle name="Normal 29 2 57" xfId="636" xr:uid="{00000000-0005-0000-0000-00007D020000}"/>
    <cellStyle name="Normal 29 2 58" xfId="637" xr:uid="{00000000-0005-0000-0000-00007E020000}"/>
    <cellStyle name="Normal 29 2 59" xfId="638" xr:uid="{00000000-0005-0000-0000-00007F020000}"/>
    <cellStyle name="Normal 29 2 6" xfId="639" xr:uid="{00000000-0005-0000-0000-000080020000}"/>
    <cellStyle name="Normal 29 2 60" xfId="640" xr:uid="{00000000-0005-0000-0000-000081020000}"/>
    <cellStyle name="Normal 29 2 61" xfId="641" xr:uid="{00000000-0005-0000-0000-000082020000}"/>
    <cellStyle name="Normal 29 2 62" xfId="642" xr:uid="{00000000-0005-0000-0000-000083020000}"/>
    <cellStyle name="Normal 29 2 63" xfId="643" xr:uid="{00000000-0005-0000-0000-000084020000}"/>
    <cellStyle name="Normal 29 2 64" xfId="644" xr:uid="{00000000-0005-0000-0000-000085020000}"/>
    <cellStyle name="Normal 29 2 65" xfId="645" xr:uid="{00000000-0005-0000-0000-000086020000}"/>
    <cellStyle name="Normal 29 2 66" xfId="646" xr:uid="{00000000-0005-0000-0000-000087020000}"/>
    <cellStyle name="Normal 29 2 67" xfId="647" xr:uid="{00000000-0005-0000-0000-000088020000}"/>
    <cellStyle name="Normal 29 2 7" xfId="648" xr:uid="{00000000-0005-0000-0000-000089020000}"/>
    <cellStyle name="Normal 29 2 8" xfId="649" xr:uid="{00000000-0005-0000-0000-00008A020000}"/>
    <cellStyle name="Normal 29 2 9" xfId="650" xr:uid="{00000000-0005-0000-0000-00008B020000}"/>
    <cellStyle name="Normal 29 20" xfId="651" xr:uid="{00000000-0005-0000-0000-00008C020000}"/>
    <cellStyle name="Normal 29 21" xfId="652" xr:uid="{00000000-0005-0000-0000-00008D020000}"/>
    <cellStyle name="Normal 29 22" xfId="653" xr:uid="{00000000-0005-0000-0000-00008E020000}"/>
    <cellStyle name="Normal 29 23" xfId="654" xr:uid="{00000000-0005-0000-0000-00008F020000}"/>
    <cellStyle name="Normal 29 24" xfId="655" xr:uid="{00000000-0005-0000-0000-000090020000}"/>
    <cellStyle name="Normal 29 25" xfId="656" xr:uid="{00000000-0005-0000-0000-000091020000}"/>
    <cellStyle name="Normal 29 26" xfId="657" xr:uid="{00000000-0005-0000-0000-000092020000}"/>
    <cellStyle name="Normal 29 27" xfId="658" xr:uid="{00000000-0005-0000-0000-000093020000}"/>
    <cellStyle name="Normal 29 28" xfId="659" xr:uid="{00000000-0005-0000-0000-000094020000}"/>
    <cellStyle name="Normal 29 29" xfId="660" xr:uid="{00000000-0005-0000-0000-000095020000}"/>
    <cellStyle name="Normal 29 3" xfId="661" xr:uid="{00000000-0005-0000-0000-000096020000}"/>
    <cellStyle name="Normal 29 30" xfId="662" xr:uid="{00000000-0005-0000-0000-000097020000}"/>
    <cellStyle name="Normal 29 31" xfId="663" xr:uid="{00000000-0005-0000-0000-000098020000}"/>
    <cellStyle name="Normal 29 32" xfId="664" xr:uid="{00000000-0005-0000-0000-000099020000}"/>
    <cellStyle name="Normal 29 33" xfId="665" xr:uid="{00000000-0005-0000-0000-00009A020000}"/>
    <cellStyle name="Normal 29 34" xfId="666" xr:uid="{00000000-0005-0000-0000-00009B020000}"/>
    <cellStyle name="Normal 29 35" xfId="667" xr:uid="{00000000-0005-0000-0000-00009C020000}"/>
    <cellStyle name="Normal 29 36" xfId="668" xr:uid="{00000000-0005-0000-0000-00009D020000}"/>
    <cellStyle name="Normal 29 37" xfId="669" xr:uid="{00000000-0005-0000-0000-00009E020000}"/>
    <cellStyle name="Normal 29 38" xfId="670" xr:uid="{00000000-0005-0000-0000-00009F020000}"/>
    <cellStyle name="Normal 29 39" xfId="671" xr:uid="{00000000-0005-0000-0000-0000A0020000}"/>
    <cellStyle name="Normal 29 4" xfId="672" xr:uid="{00000000-0005-0000-0000-0000A1020000}"/>
    <cellStyle name="Normal 29 40" xfId="673" xr:uid="{00000000-0005-0000-0000-0000A2020000}"/>
    <cellStyle name="Normal 29 41" xfId="674" xr:uid="{00000000-0005-0000-0000-0000A3020000}"/>
    <cellStyle name="Normal 29 42" xfId="675" xr:uid="{00000000-0005-0000-0000-0000A4020000}"/>
    <cellStyle name="Normal 29 43" xfId="676" xr:uid="{00000000-0005-0000-0000-0000A5020000}"/>
    <cellStyle name="Normal 29 44" xfId="677" xr:uid="{00000000-0005-0000-0000-0000A6020000}"/>
    <cellStyle name="Normal 29 45" xfId="678" xr:uid="{00000000-0005-0000-0000-0000A7020000}"/>
    <cellStyle name="Normal 29 46" xfId="679" xr:uid="{00000000-0005-0000-0000-0000A8020000}"/>
    <cellStyle name="Normal 29 47" xfId="680" xr:uid="{00000000-0005-0000-0000-0000A9020000}"/>
    <cellStyle name="Normal 29 48" xfId="681" xr:uid="{00000000-0005-0000-0000-0000AA020000}"/>
    <cellStyle name="Normal 29 49" xfId="682" xr:uid="{00000000-0005-0000-0000-0000AB020000}"/>
    <cellStyle name="Normal 29 5" xfId="683" xr:uid="{00000000-0005-0000-0000-0000AC020000}"/>
    <cellStyle name="Normal 29 50" xfId="684" xr:uid="{00000000-0005-0000-0000-0000AD020000}"/>
    <cellStyle name="Normal 29 51" xfId="685" xr:uid="{00000000-0005-0000-0000-0000AE020000}"/>
    <cellStyle name="Normal 29 52" xfId="686" xr:uid="{00000000-0005-0000-0000-0000AF020000}"/>
    <cellStyle name="Normal 29 53" xfId="687" xr:uid="{00000000-0005-0000-0000-0000B0020000}"/>
    <cellStyle name="Normal 29 54" xfId="688" xr:uid="{00000000-0005-0000-0000-0000B1020000}"/>
    <cellStyle name="Normal 29 55" xfId="689" xr:uid="{00000000-0005-0000-0000-0000B2020000}"/>
    <cellStyle name="Normal 29 56" xfId="690" xr:uid="{00000000-0005-0000-0000-0000B3020000}"/>
    <cellStyle name="Normal 29 57" xfId="691" xr:uid="{00000000-0005-0000-0000-0000B4020000}"/>
    <cellStyle name="Normal 29 58" xfId="692" xr:uid="{00000000-0005-0000-0000-0000B5020000}"/>
    <cellStyle name="Normal 29 59" xfId="693" xr:uid="{00000000-0005-0000-0000-0000B6020000}"/>
    <cellStyle name="Normal 29 6" xfId="694" xr:uid="{00000000-0005-0000-0000-0000B7020000}"/>
    <cellStyle name="Normal 29 60" xfId="695" xr:uid="{00000000-0005-0000-0000-0000B8020000}"/>
    <cellStyle name="Normal 29 61" xfId="696" xr:uid="{00000000-0005-0000-0000-0000B9020000}"/>
    <cellStyle name="Normal 29 62" xfId="697" xr:uid="{00000000-0005-0000-0000-0000BA020000}"/>
    <cellStyle name="Normal 29 63" xfId="698" xr:uid="{00000000-0005-0000-0000-0000BB020000}"/>
    <cellStyle name="Normal 29 64" xfId="699" xr:uid="{00000000-0005-0000-0000-0000BC020000}"/>
    <cellStyle name="Normal 29 65" xfId="700" xr:uid="{00000000-0005-0000-0000-0000BD020000}"/>
    <cellStyle name="Normal 29 66" xfId="701" xr:uid="{00000000-0005-0000-0000-0000BE020000}"/>
    <cellStyle name="Normal 29 67" xfId="702" xr:uid="{00000000-0005-0000-0000-0000BF020000}"/>
    <cellStyle name="Normal 29 7" xfId="703" xr:uid="{00000000-0005-0000-0000-0000C0020000}"/>
    <cellStyle name="Normal 29 8" xfId="704" xr:uid="{00000000-0005-0000-0000-0000C1020000}"/>
    <cellStyle name="Normal 29 9" xfId="705" xr:uid="{00000000-0005-0000-0000-0000C2020000}"/>
    <cellStyle name="Normal 3" xfId="706" xr:uid="{00000000-0005-0000-0000-0000C3020000}"/>
    <cellStyle name="Normal 3 2" xfId="707" xr:uid="{00000000-0005-0000-0000-0000C4020000}"/>
    <cellStyle name="Normal 3 2 2" xfId="2306" xr:uid="{EE99CCD0-8043-4965-9E61-F14819F88139}"/>
    <cellStyle name="Normal 3 3" xfId="2304" xr:uid="{A87C73EC-6276-4F13-BD25-F49E8FC24E07}"/>
    <cellStyle name="Normal 30" xfId="708" xr:uid="{00000000-0005-0000-0000-0000C5020000}"/>
    <cellStyle name="Normal 30 10" xfId="709" xr:uid="{00000000-0005-0000-0000-0000C6020000}"/>
    <cellStyle name="Normal 30 11" xfId="710" xr:uid="{00000000-0005-0000-0000-0000C7020000}"/>
    <cellStyle name="Normal 30 12" xfId="711" xr:uid="{00000000-0005-0000-0000-0000C8020000}"/>
    <cellStyle name="Normal 30 13" xfId="712" xr:uid="{00000000-0005-0000-0000-0000C9020000}"/>
    <cellStyle name="Normal 30 14" xfId="713" xr:uid="{00000000-0005-0000-0000-0000CA020000}"/>
    <cellStyle name="Normal 30 15" xfId="714" xr:uid="{00000000-0005-0000-0000-0000CB020000}"/>
    <cellStyle name="Normal 30 16" xfId="715" xr:uid="{00000000-0005-0000-0000-0000CC020000}"/>
    <cellStyle name="Normal 30 17" xfId="716" xr:uid="{00000000-0005-0000-0000-0000CD020000}"/>
    <cellStyle name="Normal 30 18" xfId="717" xr:uid="{00000000-0005-0000-0000-0000CE020000}"/>
    <cellStyle name="Normal 30 19" xfId="718" xr:uid="{00000000-0005-0000-0000-0000CF020000}"/>
    <cellStyle name="Normal 30 2" xfId="719" xr:uid="{00000000-0005-0000-0000-0000D0020000}"/>
    <cellStyle name="Normal 30 20" xfId="720" xr:uid="{00000000-0005-0000-0000-0000D1020000}"/>
    <cellStyle name="Normal 30 21" xfId="721" xr:uid="{00000000-0005-0000-0000-0000D2020000}"/>
    <cellStyle name="Normal 30 22" xfId="722" xr:uid="{00000000-0005-0000-0000-0000D3020000}"/>
    <cellStyle name="Normal 30 23" xfId="723" xr:uid="{00000000-0005-0000-0000-0000D4020000}"/>
    <cellStyle name="Normal 30 24" xfId="724" xr:uid="{00000000-0005-0000-0000-0000D5020000}"/>
    <cellStyle name="Normal 30 25" xfId="725" xr:uid="{00000000-0005-0000-0000-0000D6020000}"/>
    <cellStyle name="Normal 30 26" xfId="726" xr:uid="{00000000-0005-0000-0000-0000D7020000}"/>
    <cellStyle name="Normal 30 27" xfId="727" xr:uid="{00000000-0005-0000-0000-0000D8020000}"/>
    <cellStyle name="Normal 30 28" xfId="728" xr:uid="{00000000-0005-0000-0000-0000D9020000}"/>
    <cellStyle name="Normal 30 29" xfId="729" xr:uid="{00000000-0005-0000-0000-0000DA020000}"/>
    <cellStyle name="Normal 30 3" xfId="730" xr:uid="{00000000-0005-0000-0000-0000DB020000}"/>
    <cellStyle name="Normal 30 30" xfId="731" xr:uid="{00000000-0005-0000-0000-0000DC020000}"/>
    <cellStyle name="Normal 30 31" xfId="732" xr:uid="{00000000-0005-0000-0000-0000DD020000}"/>
    <cellStyle name="Normal 30 32" xfId="733" xr:uid="{00000000-0005-0000-0000-0000DE020000}"/>
    <cellStyle name="Normal 30 33" xfId="734" xr:uid="{00000000-0005-0000-0000-0000DF020000}"/>
    <cellStyle name="Normal 30 34" xfId="735" xr:uid="{00000000-0005-0000-0000-0000E0020000}"/>
    <cellStyle name="Normal 30 35" xfId="736" xr:uid="{00000000-0005-0000-0000-0000E1020000}"/>
    <cellStyle name="Normal 30 36" xfId="737" xr:uid="{00000000-0005-0000-0000-0000E2020000}"/>
    <cellStyle name="Normal 30 37" xfId="738" xr:uid="{00000000-0005-0000-0000-0000E3020000}"/>
    <cellStyle name="Normal 30 38" xfId="739" xr:uid="{00000000-0005-0000-0000-0000E4020000}"/>
    <cellStyle name="Normal 30 39" xfId="740" xr:uid="{00000000-0005-0000-0000-0000E5020000}"/>
    <cellStyle name="Normal 30 4" xfId="741" xr:uid="{00000000-0005-0000-0000-0000E6020000}"/>
    <cellStyle name="Normal 30 40" xfId="742" xr:uid="{00000000-0005-0000-0000-0000E7020000}"/>
    <cellStyle name="Normal 30 41" xfId="743" xr:uid="{00000000-0005-0000-0000-0000E8020000}"/>
    <cellStyle name="Normal 30 42" xfId="744" xr:uid="{00000000-0005-0000-0000-0000E9020000}"/>
    <cellStyle name="Normal 30 43" xfId="745" xr:uid="{00000000-0005-0000-0000-0000EA020000}"/>
    <cellStyle name="Normal 30 44" xfId="746" xr:uid="{00000000-0005-0000-0000-0000EB020000}"/>
    <cellStyle name="Normal 30 45" xfId="747" xr:uid="{00000000-0005-0000-0000-0000EC020000}"/>
    <cellStyle name="Normal 30 46" xfId="748" xr:uid="{00000000-0005-0000-0000-0000ED020000}"/>
    <cellStyle name="Normal 30 47" xfId="749" xr:uid="{00000000-0005-0000-0000-0000EE020000}"/>
    <cellStyle name="Normal 30 48" xfId="750" xr:uid="{00000000-0005-0000-0000-0000EF020000}"/>
    <cellStyle name="Normal 30 49" xfId="751" xr:uid="{00000000-0005-0000-0000-0000F0020000}"/>
    <cellStyle name="Normal 30 5" xfId="752" xr:uid="{00000000-0005-0000-0000-0000F1020000}"/>
    <cellStyle name="Normal 30 50" xfId="753" xr:uid="{00000000-0005-0000-0000-0000F2020000}"/>
    <cellStyle name="Normal 30 51" xfId="754" xr:uid="{00000000-0005-0000-0000-0000F3020000}"/>
    <cellStyle name="Normal 30 52" xfId="755" xr:uid="{00000000-0005-0000-0000-0000F4020000}"/>
    <cellStyle name="Normal 30 53" xfId="756" xr:uid="{00000000-0005-0000-0000-0000F5020000}"/>
    <cellStyle name="Normal 30 54" xfId="757" xr:uid="{00000000-0005-0000-0000-0000F6020000}"/>
    <cellStyle name="Normal 30 55" xfId="758" xr:uid="{00000000-0005-0000-0000-0000F7020000}"/>
    <cellStyle name="Normal 30 56" xfId="759" xr:uid="{00000000-0005-0000-0000-0000F8020000}"/>
    <cellStyle name="Normal 30 57" xfId="760" xr:uid="{00000000-0005-0000-0000-0000F9020000}"/>
    <cellStyle name="Normal 30 58" xfId="761" xr:uid="{00000000-0005-0000-0000-0000FA020000}"/>
    <cellStyle name="Normal 30 59" xfId="762" xr:uid="{00000000-0005-0000-0000-0000FB020000}"/>
    <cellStyle name="Normal 30 6" xfId="763" xr:uid="{00000000-0005-0000-0000-0000FC020000}"/>
    <cellStyle name="Normal 30 60" xfId="764" xr:uid="{00000000-0005-0000-0000-0000FD020000}"/>
    <cellStyle name="Normal 30 61" xfId="765" xr:uid="{00000000-0005-0000-0000-0000FE020000}"/>
    <cellStyle name="Normal 30 62" xfId="766" xr:uid="{00000000-0005-0000-0000-0000FF020000}"/>
    <cellStyle name="Normal 30 63" xfId="767" xr:uid="{00000000-0005-0000-0000-000000030000}"/>
    <cellStyle name="Normal 30 64" xfId="768" xr:uid="{00000000-0005-0000-0000-000001030000}"/>
    <cellStyle name="Normal 30 65" xfId="769" xr:uid="{00000000-0005-0000-0000-000002030000}"/>
    <cellStyle name="Normal 30 66" xfId="770" xr:uid="{00000000-0005-0000-0000-000003030000}"/>
    <cellStyle name="Normal 30 7" xfId="771" xr:uid="{00000000-0005-0000-0000-000004030000}"/>
    <cellStyle name="Normal 30 8" xfId="772" xr:uid="{00000000-0005-0000-0000-000005030000}"/>
    <cellStyle name="Normal 30 9" xfId="773" xr:uid="{00000000-0005-0000-0000-000006030000}"/>
    <cellStyle name="Normal 31" xfId="774" xr:uid="{00000000-0005-0000-0000-000007030000}"/>
    <cellStyle name="Normal 31 10" xfId="775" xr:uid="{00000000-0005-0000-0000-000008030000}"/>
    <cellStyle name="Normal 31 11" xfId="776" xr:uid="{00000000-0005-0000-0000-000009030000}"/>
    <cellStyle name="Normal 31 12" xfId="777" xr:uid="{00000000-0005-0000-0000-00000A030000}"/>
    <cellStyle name="Normal 31 13" xfId="778" xr:uid="{00000000-0005-0000-0000-00000B030000}"/>
    <cellStyle name="Normal 31 14" xfId="779" xr:uid="{00000000-0005-0000-0000-00000C030000}"/>
    <cellStyle name="Normal 31 15" xfId="780" xr:uid="{00000000-0005-0000-0000-00000D030000}"/>
    <cellStyle name="Normal 31 16" xfId="781" xr:uid="{00000000-0005-0000-0000-00000E030000}"/>
    <cellStyle name="Normal 31 17" xfId="782" xr:uid="{00000000-0005-0000-0000-00000F030000}"/>
    <cellStyle name="Normal 31 18" xfId="783" xr:uid="{00000000-0005-0000-0000-000010030000}"/>
    <cellStyle name="Normal 31 19" xfId="784" xr:uid="{00000000-0005-0000-0000-000011030000}"/>
    <cellStyle name="Normal 31 2" xfId="785" xr:uid="{00000000-0005-0000-0000-000012030000}"/>
    <cellStyle name="Normal 31 2 10" xfId="786" xr:uid="{00000000-0005-0000-0000-000013030000}"/>
    <cellStyle name="Normal 31 2 11" xfId="787" xr:uid="{00000000-0005-0000-0000-000014030000}"/>
    <cellStyle name="Normal 31 2 12" xfId="788" xr:uid="{00000000-0005-0000-0000-000015030000}"/>
    <cellStyle name="Normal 31 2 13" xfId="789" xr:uid="{00000000-0005-0000-0000-000016030000}"/>
    <cellStyle name="Normal 31 2 14" xfId="790" xr:uid="{00000000-0005-0000-0000-000017030000}"/>
    <cellStyle name="Normal 31 2 15" xfId="791" xr:uid="{00000000-0005-0000-0000-000018030000}"/>
    <cellStyle name="Normal 31 2 16" xfId="792" xr:uid="{00000000-0005-0000-0000-000019030000}"/>
    <cellStyle name="Normal 31 2 17" xfId="793" xr:uid="{00000000-0005-0000-0000-00001A030000}"/>
    <cellStyle name="Normal 31 2 18" xfId="794" xr:uid="{00000000-0005-0000-0000-00001B030000}"/>
    <cellStyle name="Normal 31 2 19" xfId="795" xr:uid="{00000000-0005-0000-0000-00001C030000}"/>
    <cellStyle name="Normal 31 2 2" xfId="796" xr:uid="{00000000-0005-0000-0000-00001D030000}"/>
    <cellStyle name="Normal 31 2 20" xfId="797" xr:uid="{00000000-0005-0000-0000-00001E030000}"/>
    <cellStyle name="Normal 31 2 21" xfId="798" xr:uid="{00000000-0005-0000-0000-00001F030000}"/>
    <cellStyle name="Normal 31 2 22" xfId="799" xr:uid="{00000000-0005-0000-0000-000020030000}"/>
    <cellStyle name="Normal 31 2 23" xfId="800" xr:uid="{00000000-0005-0000-0000-000021030000}"/>
    <cellStyle name="Normal 31 2 24" xfId="801" xr:uid="{00000000-0005-0000-0000-000022030000}"/>
    <cellStyle name="Normal 31 2 25" xfId="802" xr:uid="{00000000-0005-0000-0000-000023030000}"/>
    <cellStyle name="Normal 31 2 26" xfId="803" xr:uid="{00000000-0005-0000-0000-000024030000}"/>
    <cellStyle name="Normal 31 2 27" xfId="804" xr:uid="{00000000-0005-0000-0000-000025030000}"/>
    <cellStyle name="Normal 31 2 28" xfId="805" xr:uid="{00000000-0005-0000-0000-000026030000}"/>
    <cellStyle name="Normal 31 2 29" xfId="806" xr:uid="{00000000-0005-0000-0000-000027030000}"/>
    <cellStyle name="Normal 31 2 3" xfId="807" xr:uid="{00000000-0005-0000-0000-000028030000}"/>
    <cellStyle name="Normal 31 2 30" xfId="808" xr:uid="{00000000-0005-0000-0000-000029030000}"/>
    <cellStyle name="Normal 31 2 31" xfId="809" xr:uid="{00000000-0005-0000-0000-00002A030000}"/>
    <cellStyle name="Normal 31 2 32" xfId="810" xr:uid="{00000000-0005-0000-0000-00002B030000}"/>
    <cellStyle name="Normal 31 2 33" xfId="811" xr:uid="{00000000-0005-0000-0000-00002C030000}"/>
    <cellStyle name="Normal 31 2 34" xfId="812" xr:uid="{00000000-0005-0000-0000-00002D030000}"/>
    <cellStyle name="Normal 31 2 35" xfId="813" xr:uid="{00000000-0005-0000-0000-00002E030000}"/>
    <cellStyle name="Normal 31 2 36" xfId="814" xr:uid="{00000000-0005-0000-0000-00002F030000}"/>
    <cellStyle name="Normal 31 2 37" xfId="815" xr:uid="{00000000-0005-0000-0000-000030030000}"/>
    <cellStyle name="Normal 31 2 38" xfId="816" xr:uid="{00000000-0005-0000-0000-000031030000}"/>
    <cellStyle name="Normal 31 2 39" xfId="817" xr:uid="{00000000-0005-0000-0000-000032030000}"/>
    <cellStyle name="Normal 31 2 4" xfId="818" xr:uid="{00000000-0005-0000-0000-000033030000}"/>
    <cellStyle name="Normal 31 2 40" xfId="819" xr:uid="{00000000-0005-0000-0000-000034030000}"/>
    <cellStyle name="Normal 31 2 41" xfId="820" xr:uid="{00000000-0005-0000-0000-000035030000}"/>
    <cellStyle name="Normal 31 2 42" xfId="821" xr:uid="{00000000-0005-0000-0000-000036030000}"/>
    <cellStyle name="Normal 31 2 43" xfId="822" xr:uid="{00000000-0005-0000-0000-000037030000}"/>
    <cellStyle name="Normal 31 2 44" xfId="823" xr:uid="{00000000-0005-0000-0000-000038030000}"/>
    <cellStyle name="Normal 31 2 45" xfId="824" xr:uid="{00000000-0005-0000-0000-000039030000}"/>
    <cellStyle name="Normal 31 2 46" xfId="825" xr:uid="{00000000-0005-0000-0000-00003A030000}"/>
    <cellStyle name="Normal 31 2 47" xfId="826" xr:uid="{00000000-0005-0000-0000-00003B030000}"/>
    <cellStyle name="Normal 31 2 48" xfId="827" xr:uid="{00000000-0005-0000-0000-00003C030000}"/>
    <cellStyle name="Normal 31 2 49" xfId="828" xr:uid="{00000000-0005-0000-0000-00003D030000}"/>
    <cellStyle name="Normal 31 2 5" xfId="829" xr:uid="{00000000-0005-0000-0000-00003E030000}"/>
    <cellStyle name="Normal 31 2 50" xfId="830" xr:uid="{00000000-0005-0000-0000-00003F030000}"/>
    <cellStyle name="Normal 31 2 51" xfId="831" xr:uid="{00000000-0005-0000-0000-000040030000}"/>
    <cellStyle name="Normal 31 2 52" xfId="832" xr:uid="{00000000-0005-0000-0000-000041030000}"/>
    <cellStyle name="Normal 31 2 53" xfId="833" xr:uid="{00000000-0005-0000-0000-000042030000}"/>
    <cellStyle name="Normal 31 2 54" xfId="834" xr:uid="{00000000-0005-0000-0000-000043030000}"/>
    <cellStyle name="Normal 31 2 55" xfId="835" xr:uid="{00000000-0005-0000-0000-000044030000}"/>
    <cellStyle name="Normal 31 2 56" xfId="836" xr:uid="{00000000-0005-0000-0000-000045030000}"/>
    <cellStyle name="Normal 31 2 57" xfId="837" xr:uid="{00000000-0005-0000-0000-000046030000}"/>
    <cellStyle name="Normal 31 2 58" xfId="838" xr:uid="{00000000-0005-0000-0000-000047030000}"/>
    <cellStyle name="Normal 31 2 59" xfId="839" xr:uid="{00000000-0005-0000-0000-000048030000}"/>
    <cellStyle name="Normal 31 2 6" xfId="840" xr:uid="{00000000-0005-0000-0000-000049030000}"/>
    <cellStyle name="Normal 31 2 60" xfId="841" xr:uid="{00000000-0005-0000-0000-00004A030000}"/>
    <cellStyle name="Normal 31 2 61" xfId="842" xr:uid="{00000000-0005-0000-0000-00004B030000}"/>
    <cellStyle name="Normal 31 2 62" xfId="843" xr:uid="{00000000-0005-0000-0000-00004C030000}"/>
    <cellStyle name="Normal 31 2 63" xfId="844" xr:uid="{00000000-0005-0000-0000-00004D030000}"/>
    <cellStyle name="Normal 31 2 64" xfId="845" xr:uid="{00000000-0005-0000-0000-00004E030000}"/>
    <cellStyle name="Normal 31 2 65" xfId="846" xr:uid="{00000000-0005-0000-0000-00004F030000}"/>
    <cellStyle name="Normal 31 2 66" xfId="847" xr:uid="{00000000-0005-0000-0000-000050030000}"/>
    <cellStyle name="Normal 31 2 67" xfId="848" xr:uid="{00000000-0005-0000-0000-000051030000}"/>
    <cellStyle name="Normal 31 2 7" xfId="849" xr:uid="{00000000-0005-0000-0000-000052030000}"/>
    <cellStyle name="Normal 31 2 8" xfId="850" xr:uid="{00000000-0005-0000-0000-000053030000}"/>
    <cellStyle name="Normal 31 2 9" xfId="851" xr:uid="{00000000-0005-0000-0000-000054030000}"/>
    <cellStyle name="Normal 31 20" xfId="852" xr:uid="{00000000-0005-0000-0000-000055030000}"/>
    <cellStyle name="Normal 31 21" xfId="853" xr:uid="{00000000-0005-0000-0000-000056030000}"/>
    <cellStyle name="Normal 31 22" xfId="854" xr:uid="{00000000-0005-0000-0000-000057030000}"/>
    <cellStyle name="Normal 31 23" xfId="855" xr:uid="{00000000-0005-0000-0000-000058030000}"/>
    <cellStyle name="Normal 31 24" xfId="856" xr:uid="{00000000-0005-0000-0000-000059030000}"/>
    <cellStyle name="Normal 31 25" xfId="857" xr:uid="{00000000-0005-0000-0000-00005A030000}"/>
    <cellStyle name="Normal 31 26" xfId="858" xr:uid="{00000000-0005-0000-0000-00005B030000}"/>
    <cellStyle name="Normal 31 27" xfId="859" xr:uid="{00000000-0005-0000-0000-00005C030000}"/>
    <cellStyle name="Normal 31 28" xfId="860" xr:uid="{00000000-0005-0000-0000-00005D030000}"/>
    <cellStyle name="Normal 31 29" xfId="861" xr:uid="{00000000-0005-0000-0000-00005E030000}"/>
    <cellStyle name="Normal 31 3" xfId="862" xr:uid="{00000000-0005-0000-0000-00005F030000}"/>
    <cellStyle name="Normal 31 30" xfId="863" xr:uid="{00000000-0005-0000-0000-000060030000}"/>
    <cellStyle name="Normal 31 31" xfId="864" xr:uid="{00000000-0005-0000-0000-000061030000}"/>
    <cellStyle name="Normal 31 32" xfId="865" xr:uid="{00000000-0005-0000-0000-000062030000}"/>
    <cellStyle name="Normal 31 33" xfId="866" xr:uid="{00000000-0005-0000-0000-000063030000}"/>
    <cellStyle name="Normal 31 34" xfId="867" xr:uid="{00000000-0005-0000-0000-000064030000}"/>
    <cellStyle name="Normal 31 35" xfId="868" xr:uid="{00000000-0005-0000-0000-000065030000}"/>
    <cellStyle name="Normal 31 36" xfId="869" xr:uid="{00000000-0005-0000-0000-000066030000}"/>
    <cellStyle name="Normal 31 37" xfId="870" xr:uid="{00000000-0005-0000-0000-000067030000}"/>
    <cellStyle name="Normal 31 38" xfId="871" xr:uid="{00000000-0005-0000-0000-000068030000}"/>
    <cellStyle name="Normal 31 39" xfId="872" xr:uid="{00000000-0005-0000-0000-000069030000}"/>
    <cellStyle name="Normal 31 4" xfId="873" xr:uid="{00000000-0005-0000-0000-00006A030000}"/>
    <cellStyle name="Normal 31 40" xfId="874" xr:uid="{00000000-0005-0000-0000-00006B030000}"/>
    <cellStyle name="Normal 31 41" xfId="875" xr:uid="{00000000-0005-0000-0000-00006C030000}"/>
    <cellStyle name="Normal 31 42" xfId="876" xr:uid="{00000000-0005-0000-0000-00006D030000}"/>
    <cellStyle name="Normal 31 43" xfId="877" xr:uid="{00000000-0005-0000-0000-00006E030000}"/>
    <cellStyle name="Normal 31 44" xfId="878" xr:uid="{00000000-0005-0000-0000-00006F030000}"/>
    <cellStyle name="Normal 31 45" xfId="879" xr:uid="{00000000-0005-0000-0000-000070030000}"/>
    <cellStyle name="Normal 31 46" xfId="880" xr:uid="{00000000-0005-0000-0000-000071030000}"/>
    <cellStyle name="Normal 31 47" xfId="881" xr:uid="{00000000-0005-0000-0000-000072030000}"/>
    <cellStyle name="Normal 31 48" xfId="882" xr:uid="{00000000-0005-0000-0000-000073030000}"/>
    <cellStyle name="Normal 31 49" xfId="883" xr:uid="{00000000-0005-0000-0000-000074030000}"/>
    <cellStyle name="Normal 31 5" xfId="884" xr:uid="{00000000-0005-0000-0000-000075030000}"/>
    <cellStyle name="Normal 31 50" xfId="885" xr:uid="{00000000-0005-0000-0000-000076030000}"/>
    <cellStyle name="Normal 31 51" xfId="886" xr:uid="{00000000-0005-0000-0000-000077030000}"/>
    <cellStyle name="Normal 31 52" xfId="887" xr:uid="{00000000-0005-0000-0000-000078030000}"/>
    <cellStyle name="Normal 31 53" xfId="888" xr:uid="{00000000-0005-0000-0000-000079030000}"/>
    <cellStyle name="Normal 31 54" xfId="889" xr:uid="{00000000-0005-0000-0000-00007A030000}"/>
    <cellStyle name="Normal 31 55" xfId="890" xr:uid="{00000000-0005-0000-0000-00007B030000}"/>
    <cellStyle name="Normal 31 56" xfId="891" xr:uid="{00000000-0005-0000-0000-00007C030000}"/>
    <cellStyle name="Normal 31 57" xfId="892" xr:uid="{00000000-0005-0000-0000-00007D030000}"/>
    <cellStyle name="Normal 31 58" xfId="893" xr:uid="{00000000-0005-0000-0000-00007E030000}"/>
    <cellStyle name="Normal 31 59" xfId="894" xr:uid="{00000000-0005-0000-0000-00007F030000}"/>
    <cellStyle name="Normal 31 6" xfId="895" xr:uid="{00000000-0005-0000-0000-000080030000}"/>
    <cellStyle name="Normal 31 60" xfId="896" xr:uid="{00000000-0005-0000-0000-000081030000}"/>
    <cellStyle name="Normal 31 61" xfId="897" xr:uid="{00000000-0005-0000-0000-000082030000}"/>
    <cellStyle name="Normal 31 62" xfId="898" xr:uid="{00000000-0005-0000-0000-000083030000}"/>
    <cellStyle name="Normal 31 63" xfId="899" xr:uid="{00000000-0005-0000-0000-000084030000}"/>
    <cellStyle name="Normal 31 64" xfId="900" xr:uid="{00000000-0005-0000-0000-000085030000}"/>
    <cellStyle name="Normal 31 65" xfId="901" xr:uid="{00000000-0005-0000-0000-000086030000}"/>
    <cellStyle name="Normal 31 66" xfId="902" xr:uid="{00000000-0005-0000-0000-000087030000}"/>
    <cellStyle name="Normal 31 67" xfId="903" xr:uid="{00000000-0005-0000-0000-000088030000}"/>
    <cellStyle name="Normal 31 7" xfId="904" xr:uid="{00000000-0005-0000-0000-000089030000}"/>
    <cellStyle name="Normal 31 8" xfId="905" xr:uid="{00000000-0005-0000-0000-00008A030000}"/>
    <cellStyle name="Normal 31 9" xfId="906" xr:uid="{00000000-0005-0000-0000-00008B030000}"/>
    <cellStyle name="Normal 32" xfId="907" xr:uid="{00000000-0005-0000-0000-00008C030000}"/>
    <cellStyle name="Normal 33" xfId="908" xr:uid="{00000000-0005-0000-0000-00008D030000}"/>
    <cellStyle name="Normal 33 10" xfId="909" xr:uid="{00000000-0005-0000-0000-00008E030000}"/>
    <cellStyle name="Normal 33 11" xfId="910" xr:uid="{00000000-0005-0000-0000-00008F030000}"/>
    <cellStyle name="Normal 33 12" xfId="911" xr:uid="{00000000-0005-0000-0000-000090030000}"/>
    <cellStyle name="Normal 33 13" xfId="912" xr:uid="{00000000-0005-0000-0000-000091030000}"/>
    <cellStyle name="Normal 33 14" xfId="913" xr:uid="{00000000-0005-0000-0000-000092030000}"/>
    <cellStyle name="Normal 33 15" xfId="914" xr:uid="{00000000-0005-0000-0000-000093030000}"/>
    <cellStyle name="Normal 33 16" xfId="915" xr:uid="{00000000-0005-0000-0000-000094030000}"/>
    <cellStyle name="Normal 33 17" xfId="916" xr:uid="{00000000-0005-0000-0000-000095030000}"/>
    <cellStyle name="Normal 33 18" xfId="917" xr:uid="{00000000-0005-0000-0000-000096030000}"/>
    <cellStyle name="Normal 33 19" xfId="918" xr:uid="{00000000-0005-0000-0000-000097030000}"/>
    <cellStyle name="Normal 33 2" xfId="919" xr:uid="{00000000-0005-0000-0000-000098030000}"/>
    <cellStyle name="Normal 33 20" xfId="920" xr:uid="{00000000-0005-0000-0000-000099030000}"/>
    <cellStyle name="Normal 33 21" xfId="921" xr:uid="{00000000-0005-0000-0000-00009A030000}"/>
    <cellStyle name="Normal 33 22" xfId="922" xr:uid="{00000000-0005-0000-0000-00009B030000}"/>
    <cellStyle name="Normal 33 23" xfId="923" xr:uid="{00000000-0005-0000-0000-00009C030000}"/>
    <cellStyle name="Normal 33 24" xfId="924" xr:uid="{00000000-0005-0000-0000-00009D030000}"/>
    <cellStyle name="Normal 33 25" xfId="925" xr:uid="{00000000-0005-0000-0000-00009E030000}"/>
    <cellStyle name="Normal 33 26" xfId="926" xr:uid="{00000000-0005-0000-0000-00009F030000}"/>
    <cellStyle name="Normal 33 27" xfId="927" xr:uid="{00000000-0005-0000-0000-0000A0030000}"/>
    <cellStyle name="Normal 33 28" xfId="928" xr:uid="{00000000-0005-0000-0000-0000A1030000}"/>
    <cellStyle name="Normal 33 29" xfId="929" xr:uid="{00000000-0005-0000-0000-0000A2030000}"/>
    <cellStyle name="Normal 33 3" xfId="930" xr:uid="{00000000-0005-0000-0000-0000A3030000}"/>
    <cellStyle name="Normal 33 30" xfId="931" xr:uid="{00000000-0005-0000-0000-0000A4030000}"/>
    <cellStyle name="Normal 33 31" xfId="932" xr:uid="{00000000-0005-0000-0000-0000A5030000}"/>
    <cellStyle name="Normal 33 32" xfId="933" xr:uid="{00000000-0005-0000-0000-0000A6030000}"/>
    <cellStyle name="Normal 33 33" xfId="934" xr:uid="{00000000-0005-0000-0000-0000A7030000}"/>
    <cellStyle name="Normal 33 34" xfId="935" xr:uid="{00000000-0005-0000-0000-0000A8030000}"/>
    <cellStyle name="Normal 33 35" xfId="936" xr:uid="{00000000-0005-0000-0000-0000A9030000}"/>
    <cellStyle name="Normal 33 36" xfId="937" xr:uid="{00000000-0005-0000-0000-0000AA030000}"/>
    <cellStyle name="Normal 33 37" xfId="938" xr:uid="{00000000-0005-0000-0000-0000AB030000}"/>
    <cellStyle name="Normal 33 38" xfId="939" xr:uid="{00000000-0005-0000-0000-0000AC030000}"/>
    <cellStyle name="Normal 33 39" xfId="940" xr:uid="{00000000-0005-0000-0000-0000AD030000}"/>
    <cellStyle name="Normal 33 4" xfId="941" xr:uid="{00000000-0005-0000-0000-0000AE030000}"/>
    <cellStyle name="Normal 33 40" xfId="942" xr:uid="{00000000-0005-0000-0000-0000AF030000}"/>
    <cellStyle name="Normal 33 41" xfId="943" xr:uid="{00000000-0005-0000-0000-0000B0030000}"/>
    <cellStyle name="Normal 33 42" xfId="944" xr:uid="{00000000-0005-0000-0000-0000B1030000}"/>
    <cellStyle name="Normal 33 43" xfId="945" xr:uid="{00000000-0005-0000-0000-0000B2030000}"/>
    <cellStyle name="Normal 33 44" xfId="946" xr:uid="{00000000-0005-0000-0000-0000B3030000}"/>
    <cellStyle name="Normal 33 45" xfId="947" xr:uid="{00000000-0005-0000-0000-0000B4030000}"/>
    <cellStyle name="Normal 33 46" xfId="948" xr:uid="{00000000-0005-0000-0000-0000B5030000}"/>
    <cellStyle name="Normal 33 47" xfId="949" xr:uid="{00000000-0005-0000-0000-0000B6030000}"/>
    <cellStyle name="Normal 33 48" xfId="950" xr:uid="{00000000-0005-0000-0000-0000B7030000}"/>
    <cellStyle name="Normal 33 49" xfId="951" xr:uid="{00000000-0005-0000-0000-0000B8030000}"/>
    <cellStyle name="Normal 33 5" xfId="952" xr:uid="{00000000-0005-0000-0000-0000B9030000}"/>
    <cellStyle name="Normal 33 50" xfId="953" xr:uid="{00000000-0005-0000-0000-0000BA030000}"/>
    <cellStyle name="Normal 33 51" xfId="954" xr:uid="{00000000-0005-0000-0000-0000BB030000}"/>
    <cellStyle name="Normal 33 52" xfId="955" xr:uid="{00000000-0005-0000-0000-0000BC030000}"/>
    <cellStyle name="Normal 33 53" xfId="956" xr:uid="{00000000-0005-0000-0000-0000BD030000}"/>
    <cellStyle name="Normal 33 54" xfId="957" xr:uid="{00000000-0005-0000-0000-0000BE030000}"/>
    <cellStyle name="Normal 33 55" xfId="958" xr:uid="{00000000-0005-0000-0000-0000BF030000}"/>
    <cellStyle name="Normal 33 56" xfId="959" xr:uid="{00000000-0005-0000-0000-0000C0030000}"/>
    <cellStyle name="Normal 33 57" xfId="960" xr:uid="{00000000-0005-0000-0000-0000C1030000}"/>
    <cellStyle name="Normal 33 58" xfId="961" xr:uid="{00000000-0005-0000-0000-0000C2030000}"/>
    <cellStyle name="Normal 33 59" xfId="962" xr:uid="{00000000-0005-0000-0000-0000C3030000}"/>
    <cellStyle name="Normal 33 6" xfId="963" xr:uid="{00000000-0005-0000-0000-0000C4030000}"/>
    <cellStyle name="Normal 33 60" xfId="964" xr:uid="{00000000-0005-0000-0000-0000C5030000}"/>
    <cellStyle name="Normal 33 61" xfId="965" xr:uid="{00000000-0005-0000-0000-0000C6030000}"/>
    <cellStyle name="Normal 33 62" xfId="966" xr:uid="{00000000-0005-0000-0000-0000C7030000}"/>
    <cellStyle name="Normal 33 63" xfId="967" xr:uid="{00000000-0005-0000-0000-0000C8030000}"/>
    <cellStyle name="Normal 33 64" xfId="968" xr:uid="{00000000-0005-0000-0000-0000C9030000}"/>
    <cellStyle name="Normal 33 65" xfId="969" xr:uid="{00000000-0005-0000-0000-0000CA030000}"/>
    <cellStyle name="Normal 33 66" xfId="970" xr:uid="{00000000-0005-0000-0000-0000CB030000}"/>
    <cellStyle name="Normal 33 67" xfId="971" xr:uid="{00000000-0005-0000-0000-0000CC030000}"/>
    <cellStyle name="Normal 33 7" xfId="972" xr:uid="{00000000-0005-0000-0000-0000CD030000}"/>
    <cellStyle name="Normal 33 8" xfId="973" xr:uid="{00000000-0005-0000-0000-0000CE030000}"/>
    <cellStyle name="Normal 33 9" xfId="974" xr:uid="{00000000-0005-0000-0000-0000CF030000}"/>
    <cellStyle name="Normal 34" xfId="975" xr:uid="{00000000-0005-0000-0000-0000D0030000}"/>
    <cellStyle name="Normal 34 10" xfId="976" xr:uid="{00000000-0005-0000-0000-0000D1030000}"/>
    <cellStyle name="Normal 34 11" xfId="977" xr:uid="{00000000-0005-0000-0000-0000D2030000}"/>
    <cellStyle name="Normal 34 12" xfId="978" xr:uid="{00000000-0005-0000-0000-0000D3030000}"/>
    <cellStyle name="Normal 34 13" xfId="979" xr:uid="{00000000-0005-0000-0000-0000D4030000}"/>
    <cellStyle name="Normal 34 14" xfId="980" xr:uid="{00000000-0005-0000-0000-0000D5030000}"/>
    <cellStyle name="Normal 34 15" xfId="981" xr:uid="{00000000-0005-0000-0000-0000D6030000}"/>
    <cellStyle name="Normal 34 16" xfId="982" xr:uid="{00000000-0005-0000-0000-0000D7030000}"/>
    <cellStyle name="Normal 34 17" xfId="983" xr:uid="{00000000-0005-0000-0000-0000D8030000}"/>
    <cellStyle name="Normal 34 18" xfId="984" xr:uid="{00000000-0005-0000-0000-0000D9030000}"/>
    <cellStyle name="Normal 34 19" xfId="985" xr:uid="{00000000-0005-0000-0000-0000DA030000}"/>
    <cellStyle name="Normal 34 2" xfId="986" xr:uid="{00000000-0005-0000-0000-0000DB030000}"/>
    <cellStyle name="Normal 34 20" xfId="987" xr:uid="{00000000-0005-0000-0000-0000DC030000}"/>
    <cellStyle name="Normal 34 21" xfId="988" xr:uid="{00000000-0005-0000-0000-0000DD030000}"/>
    <cellStyle name="Normal 34 22" xfId="989" xr:uid="{00000000-0005-0000-0000-0000DE030000}"/>
    <cellStyle name="Normal 34 23" xfId="990" xr:uid="{00000000-0005-0000-0000-0000DF030000}"/>
    <cellStyle name="Normal 34 24" xfId="991" xr:uid="{00000000-0005-0000-0000-0000E0030000}"/>
    <cellStyle name="Normal 34 25" xfId="992" xr:uid="{00000000-0005-0000-0000-0000E1030000}"/>
    <cellStyle name="Normal 34 26" xfId="993" xr:uid="{00000000-0005-0000-0000-0000E2030000}"/>
    <cellStyle name="Normal 34 27" xfId="994" xr:uid="{00000000-0005-0000-0000-0000E3030000}"/>
    <cellStyle name="Normal 34 28" xfId="995" xr:uid="{00000000-0005-0000-0000-0000E4030000}"/>
    <cellStyle name="Normal 34 29" xfId="996" xr:uid="{00000000-0005-0000-0000-0000E5030000}"/>
    <cellStyle name="Normal 34 3" xfId="997" xr:uid="{00000000-0005-0000-0000-0000E6030000}"/>
    <cellStyle name="Normal 34 30" xfId="998" xr:uid="{00000000-0005-0000-0000-0000E7030000}"/>
    <cellStyle name="Normal 34 31" xfId="999" xr:uid="{00000000-0005-0000-0000-0000E8030000}"/>
    <cellStyle name="Normal 34 32" xfId="1000" xr:uid="{00000000-0005-0000-0000-0000E9030000}"/>
    <cellStyle name="Normal 34 33" xfId="1001" xr:uid="{00000000-0005-0000-0000-0000EA030000}"/>
    <cellStyle name="Normal 34 34" xfId="1002" xr:uid="{00000000-0005-0000-0000-0000EB030000}"/>
    <cellStyle name="Normal 34 35" xfId="1003" xr:uid="{00000000-0005-0000-0000-0000EC030000}"/>
    <cellStyle name="Normal 34 36" xfId="1004" xr:uid="{00000000-0005-0000-0000-0000ED030000}"/>
    <cellStyle name="Normal 34 37" xfId="1005" xr:uid="{00000000-0005-0000-0000-0000EE030000}"/>
    <cellStyle name="Normal 34 38" xfId="1006" xr:uid="{00000000-0005-0000-0000-0000EF030000}"/>
    <cellStyle name="Normal 34 39" xfId="1007" xr:uid="{00000000-0005-0000-0000-0000F0030000}"/>
    <cellStyle name="Normal 34 4" xfId="1008" xr:uid="{00000000-0005-0000-0000-0000F1030000}"/>
    <cellStyle name="Normal 34 40" xfId="1009" xr:uid="{00000000-0005-0000-0000-0000F2030000}"/>
    <cellStyle name="Normal 34 41" xfId="1010" xr:uid="{00000000-0005-0000-0000-0000F3030000}"/>
    <cellStyle name="Normal 34 42" xfId="1011" xr:uid="{00000000-0005-0000-0000-0000F4030000}"/>
    <cellStyle name="Normal 34 43" xfId="1012" xr:uid="{00000000-0005-0000-0000-0000F5030000}"/>
    <cellStyle name="Normal 34 44" xfId="1013" xr:uid="{00000000-0005-0000-0000-0000F6030000}"/>
    <cellStyle name="Normal 34 45" xfId="1014" xr:uid="{00000000-0005-0000-0000-0000F7030000}"/>
    <cellStyle name="Normal 34 46" xfId="1015" xr:uid="{00000000-0005-0000-0000-0000F8030000}"/>
    <cellStyle name="Normal 34 47" xfId="1016" xr:uid="{00000000-0005-0000-0000-0000F9030000}"/>
    <cellStyle name="Normal 34 48" xfId="1017" xr:uid="{00000000-0005-0000-0000-0000FA030000}"/>
    <cellStyle name="Normal 34 49" xfId="1018" xr:uid="{00000000-0005-0000-0000-0000FB030000}"/>
    <cellStyle name="Normal 34 5" xfId="1019" xr:uid="{00000000-0005-0000-0000-0000FC030000}"/>
    <cellStyle name="Normal 34 50" xfId="1020" xr:uid="{00000000-0005-0000-0000-0000FD030000}"/>
    <cellStyle name="Normal 34 51" xfId="1021" xr:uid="{00000000-0005-0000-0000-0000FE030000}"/>
    <cellStyle name="Normal 34 52" xfId="1022" xr:uid="{00000000-0005-0000-0000-0000FF030000}"/>
    <cellStyle name="Normal 34 53" xfId="1023" xr:uid="{00000000-0005-0000-0000-000000040000}"/>
    <cellStyle name="Normal 34 54" xfId="1024" xr:uid="{00000000-0005-0000-0000-000001040000}"/>
    <cellStyle name="Normal 34 55" xfId="1025" xr:uid="{00000000-0005-0000-0000-000002040000}"/>
    <cellStyle name="Normal 34 56" xfId="1026" xr:uid="{00000000-0005-0000-0000-000003040000}"/>
    <cellStyle name="Normal 34 57" xfId="1027" xr:uid="{00000000-0005-0000-0000-000004040000}"/>
    <cellStyle name="Normal 34 58" xfId="1028" xr:uid="{00000000-0005-0000-0000-000005040000}"/>
    <cellStyle name="Normal 34 59" xfId="1029" xr:uid="{00000000-0005-0000-0000-000006040000}"/>
    <cellStyle name="Normal 34 6" xfId="1030" xr:uid="{00000000-0005-0000-0000-000007040000}"/>
    <cellStyle name="Normal 34 60" xfId="1031" xr:uid="{00000000-0005-0000-0000-000008040000}"/>
    <cellStyle name="Normal 34 61" xfId="1032" xr:uid="{00000000-0005-0000-0000-000009040000}"/>
    <cellStyle name="Normal 34 62" xfId="1033" xr:uid="{00000000-0005-0000-0000-00000A040000}"/>
    <cellStyle name="Normal 34 63" xfId="1034" xr:uid="{00000000-0005-0000-0000-00000B040000}"/>
    <cellStyle name="Normal 34 64" xfId="1035" xr:uid="{00000000-0005-0000-0000-00000C040000}"/>
    <cellStyle name="Normal 34 65" xfId="1036" xr:uid="{00000000-0005-0000-0000-00000D040000}"/>
    <cellStyle name="Normal 34 66" xfId="1037" xr:uid="{00000000-0005-0000-0000-00000E040000}"/>
    <cellStyle name="Normal 34 7" xfId="1038" xr:uid="{00000000-0005-0000-0000-00000F040000}"/>
    <cellStyle name="Normal 34 8" xfId="1039" xr:uid="{00000000-0005-0000-0000-000010040000}"/>
    <cellStyle name="Normal 34 9" xfId="1040" xr:uid="{00000000-0005-0000-0000-000011040000}"/>
    <cellStyle name="Normal 35" xfId="1041" xr:uid="{00000000-0005-0000-0000-000012040000}"/>
    <cellStyle name="Normal 35 10" xfId="1042" xr:uid="{00000000-0005-0000-0000-000013040000}"/>
    <cellStyle name="Normal 35 11" xfId="1043" xr:uid="{00000000-0005-0000-0000-000014040000}"/>
    <cellStyle name="Normal 35 12" xfId="1044" xr:uid="{00000000-0005-0000-0000-000015040000}"/>
    <cellStyle name="Normal 35 13" xfId="1045" xr:uid="{00000000-0005-0000-0000-000016040000}"/>
    <cellStyle name="Normal 35 14" xfId="1046" xr:uid="{00000000-0005-0000-0000-000017040000}"/>
    <cellStyle name="Normal 35 15" xfId="1047" xr:uid="{00000000-0005-0000-0000-000018040000}"/>
    <cellStyle name="Normal 35 16" xfId="1048" xr:uid="{00000000-0005-0000-0000-000019040000}"/>
    <cellStyle name="Normal 35 17" xfId="1049" xr:uid="{00000000-0005-0000-0000-00001A040000}"/>
    <cellStyle name="Normal 35 18" xfId="1050" xr:uid="{00000000-0005-0000-0000-00001B040000}"/>
    <cellStyle name="Normal 35 19" xfId="1051" xr:uid="{00000000-0005-0000-0000-00001C040000}"/>
    <cellStyle name="Normal 35 2" xfId="1052" xr:uid="{00000000-0005-0000-0000-00001D040000}"/>
    <cellStyle name="Normal 35 20" xfId="1053" xr:uid="{00000000-0005-0000-0000-00001E040000}"/>
    <cellStyle name="Normal 35 21" xfId="1054" xr:uid="{00000000-0005-0000-0000-00001F040000}"/>
    <cellStyle name="Normal 35 22" xfId="1055" xr:uid="{00000000-0005-0000-0000-000020040000}"/>
    <cellStyle name="Normal 35 23" xfId="1056" xr:uid="{00000000-0005-0000-0000-000021040000}"/>
    <cellStyle name="Normal 35 24" xfId="1057" xr:uid="{00000000-0005-0000-0000-000022040000}"/>
    <cellStyle name="Normal 35 25" xfId="1058" xr:uid="{00000000-0005-0000-0000-000023040000}"/>
    <cellStyle name="Normal 35 26" xfId="1059" xr:uid="{00000000-0005-0000-0000-000024040000}"/>
    <cellStyle name="Normal 35 27" xfId="1060" xr:uid="{00000000-0005-0000-0000-000025040000}"/>
    <cellStyle name="Normal 35 28" xfId="1061" xr:uid="{00000000-0005-0000-0000-000026040000}"/>
    <cellStyle name="Normal 35 29" xfId="1062" xr:uid="{00000000-0005-0000-0000-000027040000}"/>
    <cellStyle name="Normal 35 3" xfId="1063" xr:uid="{00000000-0005-0000-0000-000028040000}"/>
    <cellStyle name="Normal 35 30" xfId="1064" xr:uid="{00000000-0005-0000-0000-000029040000}"/>
    <cellStyle name="Normal 35 31" xfId="1065" xr:uid="{00000000-0005-0000-0000-00002A040000}"/>
    <cellStyle name="Normal 35 32" xfId="1066" xr:uid="{00000000-0005-0000-0000-00002B040000}"/>
    <cellStyle name="Normal 35 33" xfId="1067" xr:uid="{00000000-0005-0000-0000-00002C040000}"/>
    <cellStyle name="Normal 35 34" xfId="1068" xr:uid="{00000000-0005-0000-0000-00002D040000}"/>
    <cellStyle name="Normal 35 35" xfId="1069" xr:uid="{00000000-0005-0000-0000-00002E040000}"/>
    <cellStyle name="Normal 35 36" xfId="1070" xr:uid="{00000000-0005-0000-0000-00002F040000}"/>
    <cellStyle name="Normal 35 37" xfId="1071" xr:uid="{00000000-0005-0000-0000-000030040000}"/>
    <cellStyle name="Normal 35 38" xfId="1072" xr:uid="{00000000-0005-0000-0000-000031040000}"/>
    <cellStyle name="Normal 35 39" xfId="1073" xr:uid="{00000000-0005-0000-0000-000032040000}"/>
    <cellStyle name="Normal 35 4" xfId="1074" xr:uid="{00000000-0005-0000-0000-000033040000}"/>
    <cellStyle name="Normal 35 40" xfId="1075" xr:uid="{00000000-0005-0000-0000-000034040000}"/>
    <cellStyle name="Normal 35 41" xfId="1076" xr:uid="{00000000-0005-0000-0000-000035040000}"/>
    <cellStyle name="Normal 35 42" xfId="1077" xr:uid="{00000000-0005-0000-0000-000036040000}"/>
    <cellStyle name="Normal 35 43" xfId="1078" xr:uid="{00000000-0005-0000-0000-000037040000}"/>
    <cellStyle name="Normal 35 44" xfId="1079" xr:uid="{00000000-0005-0000-0000-000038040000}"/>
    <cellStyle name="Normal 35 45" xfId="1080" xr:uid="{00000000-0005-0000-0000-000039040000}"/>
    <cellStyle name="Normal 35 46" xfId="1081" xr:uid="{00000000-0005-0000-0000-00003A040000}"/>
    <cellStyle name="Normal 35 47" xfId="1082" xr:uid="{00000000-0005-0000-0000-00003B040000}"/>
    <cellStyle name="Normal 35 48" xfId="1083" xr:uid="{00000000-0005-0000-0000-00003C040000}"/>
    <cellStyle name="Normal 35 49" xfId="1084" xr:uid="{00000000-0005-0000-0000-00003D040000}"/>
    <cellStyle name="Normal 35 5" xfId="1085" xr:uid="{00000000-0005-0000-0000-00003E040000}"/>
    <cellStyle name="Normal 35 50" xfId="1086" xr:uid="{00000000-0005-0000-0000-00003F040000}"/>
    <cellStyle name="Normal 35 51" xfId="1087" xr:uid="{00000000-0005-0000-0000-000040040000}"/>
    <cellStyle name="Normal 35 52" xfId="1088" xr:uid="{00000000-0005-0000-0000-000041040000}"/>
    <cellStyle name="Normal 35 53" xfId="1089" xr:uid="{00000000-0005-0000-0000-000042040000}"/>
    <cellStyle name="Normal 35 54" xfId="1090" xr:uid="{00000000-0005-0000-0000-000043040000}"/>
    <cellStyle name="Normal 35 55" xfId="1091" xr:uid="{00000000-0005-0000-0000-000044040000}"/>
    <cellStyle name="Normal 35 56" xfId="1092" xr:uid="{00000000-0005-0000-0000-000045040000}"/>
    <cellStyle name="Normal 35 57" xfId="1093" xr:uid="{00000000-0005-0000-0000-000046040000}"/>
    <cellStyle name="Normal 35 58" xfId="1094" xr:uid="{00000000-0005-0000-0000-000047040000}"/>
    <cellStyle name="Normal 35 59" xfId="1095" xr:uid="{00000000-0005-0000-0000-000048040000}"/>
    <cellStyle name="Normal 35 6" xfId="1096" xr:uid="{00000000-0005-0000-0000-000049040000}"/>
    <cellStyle name="Normal 35 60" xfId="1097" xr:uid="{00000000-0005-0000-0000-00004A040000}"/>
    <cellStyle name="Normal 35 61" xfId="1098" xr:uid="{00000000-0005-0000-0000-00004B040000}"/>
    <cellStyle name="Normal 35 62" xfId="1099" xr:uid="{00000000-0005-0000-0000-00004C040000}"/>
    <cellStyle name="Normal 35 63" xfId="1100" xr:uid="{00000000-0005-0000-0000-00004D040000}"/>
    <cellStyle name="Normal 35 64" xfId="1101" xr:uid="{00000000-0005-0000-0000-00004E040000}"/>
    <cellStyle name="Normal 35 65" xfId="1102" xr:uid="{00000000-0005-0000-0000-00004F040000}"/>
    <cellStyle name="Normal 35 66" xfId="1103" xr:uid="{00000000-0005-0000-0000-000050040000}"/>
    <cellStyle name="Normal 35 67" xfId="1104" xr:uid="{00000000-0005-0000-0000-000051040000}"/>
    <cellStyle name="Normal 35 7" xfId="1105" xr:uid="{00000000-0005-0000-0000-000052040000}"/>
    <cellStyle name="Normal 35 8" xfId="1106" xr:uid="{00000000-0005-0000-0000-000053040000}"/>
    <cellStyle name="Normal 35 9" xfId="1107" xr:uid="{00000000-0005-0000-0000-000054040000}"/>
    <cellStyle name="Normal 37" xfId="1108" xr:uid="{00000000-0005-0000-0000-000055040000}"/>
    <cellStyle name="Normal 37 10" xfId="1109" xr:uid="{00000000-0005-0000-0000-000056040000}"/>
    <cellStyle name="Normal 37 11" xfId="1110" xr:uid="{00000000-0005-0000-0000-000057040000}"/>
    <cellStyle name="Normal 37 12" xfId="1111" xr:uid="{00000000-0005-0000-0000-000058040000}"/>
    <cellStyle name="Normal 37 13" xfId="1112" xr:uid="{00000000-0005-0000-0000-000059040000}"/>
    <cellStyle name="Normal 37 14" xfId="1113" xr:uid="{00000000-0005-0000-0000-00005A040000}"/>
    <cellStyle name="Normal 37 15" xfId="1114" xr:uid="{00000000-0005-0000-0000-00005B040000}"/>
    <cellStyle name="Normal 37 16" xfId="1115" xr:uid="{00000000-0005-0000-0000-00005C040000}"/>
    <cellStyle name="Normal 37 17" xfId="1116" xr:uid="{00000000-0005-0000-0000-00005D040000}"/>
    <cellStyle name="Normal 37 18" xfId="1117" xr:uid="{00000000-0005-0000-0000-00005E040000}"/>
    <cellStyle name="Normal 37 19" xfId="1118" xr:uid="{00000000-0005-0000-0000-00005F040000}"/>
    <cellStyle name="Normal 37 2" xfId="1119" xr:uid="{00000000-0005-0000-0000-000060040000}"/>
    <cellStyle name="Normal 37 20" xfId="1120" xr:uid="{00000000-0005-0000-0000-000061040000}"/>
    <cellStyle name="Normal 37 21" xfId="1121" xr:uid="{00000000-0005-0000-0000-000062040000}"/>
    <cellStyle name="Normal 37 22" xfId="1122" xr:uid="{00000000-0005-0000-0000-000063040000}"/>
    <cellStyle name="Normal 37 23" xfId="1123" xr:uid="{00000000-0005-0000-0000-000064040000}"/>
    <cellStyle name="Normal 37 24" xfId="1124" xr:uid="{00000000-0005-0000-0000-000065040000}"/>
    <cellStyle name="Normal 37 25" xfId="1125" xr:uid="{00000000-0005-0000-0000-000066040000}"/>
    <cellStyle name="Normal 37 26" xfId="1126" xr:uid="{00000000-0005-0000-0000-000067040000}"/>
    <cellStyle name="Normal 37 27" xfId="1127" xr:uid="{00000000-0005-0000-0000-000068040000}"/>
    <cellStyle name="Normal 37 28" xfId="1128" xr:uid="{00000000-0005-0000-0000-000069040000}"/>
    <cellStyle name="Normal 37 29" xfId="1129" xr:uid="{00000000-0005-0000-0000-00006A040000}"/>
    <cellStyle name="Normal 37 3" xfId="1130" xr:uid="{00000000-0005-0000-0000-00006B040000}"/>
    <cellStyle name="Normal 37 30" xfId="1131" xr:uid="{00000000-0005-0000-0000-00006C040000}"/>
    <cellStyle name="Normal 37 31" xfId="1132" xr:uid="{00000000-0005-0000-0000-00006D040000}"/>
    <cellStyle name="Normal 37 32" xfId="1133" xr:uid="{00000000-0005-0000-0000-00006E040000}"/>
    <cellStyle name="Normal 37 33" xfId="1134" xr:uid="{00000000-0005-0000-0000-00006F040000}"/>
    <cellStyle name="Normal 37 34" xfId="1135" xr:uid="{00000000-0005-0000-0000-000070040000}"/>
    <cellStyle name="Normal 37 35" xfId="1136" xr:uid="{00000000-0005-0000-0000-000071040000}"/>
    <cellStyle name="Normal 37 36" xfId="1137" xr:uid="{00000000-0005-0000-0000-000072040000}"/>
    <cellStyle name="Normal 37 37" xfId="1138" xr:uid="{00000000-0005-0000-0000-000073040000}"/>
    <cellStyle name="Normal 37 38" xfId="1139" xr:uid="{00000000-0005-0000-0000-000074040000}"/>
    <cellStyle name="Normal 37 39" xfId="1140" xr:uid="{00000000-0005-0000-0000-000075040000}"/>
    <cellStyle name="Normal 37 4" xfId="1141" xr:uid="{00000000-0005-0000-0000-000076040000}"/>
    <cellStyle name="Normal 37 40" xfId="1142" xr:uid="{00000000-0005-0000-0000-000077040000}"/>
    <cellStyle name="Normal 37 41" xfId="1143" xr:uid="{00000000-0005-0000-0000-000078040000}"/>
    <cellStyle name="Normal 37 42" xfId="1144" xr:uid="{00000000-0005-0000-0000-000079040000}"/>
    <cellStyle name="Normal 37 43" xfId="1145" xr:uid="{00000000-0005-0000-0000-00007A040000}"/>
    <cellStyle name="Normal 37 44" xfId="1146" xr:uid="{00000000-0005-0000-0000-00007B040000}"/>
    <cellStyle name="Normal 37 45" xfId="1147" xr:uid="{00000000-0005-0000-0000-00007C040000}"/>
    <cellStyle name="Normal 37 46" xfId="1148" xr:uid="{00000000-0005-0000-0000-00007D040000}"/>
    <cellStyle name="Normal 37 47" xfId="1149" xr:uid="{00000000-0005-0000-0000-00007E040000}"/>
    <cellStyle name="Normal 37 48" xfId="1150" xr:uid="{00000000-0005-0000-0000-00007F040000}"/>
    <cellStyle name="Normal 37 49" xfId="1151" xr:uid="{00000000-0005-0000-0000-000080040000}"/>
    <cellStyle name="Normal 37 5" xfId="1152" xr:uid="{00000000-0005-0000-0000-000081040000}"/>
    <cellStyle name="Normal 37 50" xfId="1153" xr:uid="{00000000-0005-0000-0000-000082040000}"/>
    <cellStyle name="Normal 37 51" xfId="1154" xr:uid="{00000000-0005-0000-0000-000083040000}"/>
    <cellStyle name="Normal 37 52" xfId="1155" xr:uid="{00000000-0005-0000-0000-000084040000}"/>
    <cellStyle name="Normal 37 53" xfId="1156" xr:uid="{00000000-0005-0000-0000-000085040000}"/>
    <cellStyle name="Normal 37 54" xfId="1157" xr:uid="{00000000-0005-0000-0000-000086040000}"/>
    <cellStyle name="Normal 37 55" xfId="1158" xr:uid="{00000000-0005-0000-0000-000087040000}"/>
    <cellStyle name="Normal 37 56" xfId="1159" xr:uid="{00000000-0005-0000-0000-000088040000}"/>
    <cellStyle name="Normal 37 57" xfId="1160" xr:uid="{00000000-0005-0000-0000-000089040000}"/>
    <cellStyle name="Normal 37 58" xfId="1161" xr:uid="{00000000-0005-0000-0000-00008A040000}"/>
    <cellStyle name="Normal 37 59" xfId="1162" xr:uid="{00000000-0005-0000-0000-00008B040000}"/>
    <cellStyle name="Normal 37 6" xfId="1163" xr:uid="{00000000-0005-0000-0000-00008C040000}"/>
    <cellStyle name="Normal 37 60" xfId="1164" xr:uid="{00000000-0005-0000-0000-00008D040000}"/>
    <cellStyle name="Normal 37 61" xfId="1165" xr:uid="{00000000-0005-0000-0000-00008E040000}"/>
    <cellStyle name="Normal 37 62" xfId="1166" xr:uid="{00000000-0005-0000-0000-00008F040000}"/>
    <cellStyle name="Normal 37 63" xfId="1167" xr:uid="{00000000-0005-0000-0000-000090040000}"/>
    <cellStyle name="Normal 37 64" xfId="1168" xr:uid="{00000000-0005-0000-0000-000091040000}"/>
    <cellStyle name="Normal 37 65" xfId="1169" xr:uid="{00000000-0005-0000-0000-000092040000}"/>
    <cellStyle name="Normal 37 66" xfId="1170" xr:uid="{00000000-0005-0000-0000-000093040000}"/>
    <cellStyle name="Normal 37 67" xfId="1171" xr:uid="{00000000-0005-0000-0000-000094040000}"/>
    <cellStyle name="Normal 37 7" xfId="1172" xr:uid="{00000000-0005-0000-0000-000095040000}"/>
    <cellStyle name="Normal 37 8" xfId="1173" xr:uid="{00000000-0005-0000-0000-000096040000}"/>
    <cellStyle name="Normal 37 9" xfId="1174" xr:uid="{00000000-0005-0000-0000-000097040000}"/>
    <cellStyle name="Normal 38" xfId="1175" xr:uid="{00000000-0005-0000-0000-000098040000}"/>
    <cellStyle name="Normal 38 10" xfId="1176" xr:uid="{00000000-0005-0000-0000-000099040000}"/>
    <cellStyle name="Normal 38 11" xfId="1177" xr:uid="{00000000-0005-0000-0000-00009A040000}"/>
    <cellStyle name="Normal 38 12" xfId="1178" xr:uid="{00000000-0005-0000-0000-00009B040000}"/>
    <cellStyle name="Normal 38 13" xfId="1179" xr:uid="{00000000-0005-0000-0000-00009C040000}"/>
    <cellStyle name="Normal 38 14" xfId="1180" xr:uid="{00000000-0005-0000-0000-00009D040000}"/>
    <cellStyle name="Normal 38 15" xfId="1181" xr:uid="{00000000-0005-0000-0000-00009E040000}"/>
    <cellStyle name="Normal 38 16" xfId="1182" xr:uid="{00000000-0005-0000-0000-00009F040000}"/>
    <cellStyle name="Normal 38 17" xfId="1183" xr:uid="{00000000-0005-0000-0000-0000A0040000}"/>
    <cellStyle name="Normal 38 18" xfId="1184" xr:uid="{00000000-0005-0000-0000-0000A1040000}"/>
    <cellStyle name="Normal 38 19" xfId="1185" xr:uid="{00000000-0005-0000-0000-0000A2040000}"/>
    <cellStyle name="Normal 38 2" xfId="1186" xr:uid="{00000000-0005-0000-0000-0000A3040000}"/>
    <cellStyle name="Normal 38 20" xfId="1187" xr:uid="{00000000-0005-0000-0000-0000A4040000}"/>
    <cellStyle name="Normal 38 21" xfId="1188" xr:uid="{00000000-0005-0000-0000-0000A5040000}"/>
    <cellStyle name="Normal 38 22" xfId="1189" xr:uid="{00000000-0005-0000-0000-0000A6040000}"/>
    <cellStyle name="Normal 38 23" xfId="1190" xr:uid="{00000000-0005-0000-0000-0000A7040000}"/>
    <cellStyle name="Normal 38 24" xfId="1191" xr:uid="{00000000-0005-0000-0000-0000A8040000}"/>
    <cellStyle name="Normal 38 25" xfId="1192" xr:uid="{00000000-0005-0000-0000-0000A9040000}"/>
    <cellStyle name="Normal 38 26" xfId="1193" xr:uid="{00000000-0005-0000-0000-0000AA040000}"/>
    <cellStyle name="Normal 38 27" xfId="1194" xr:uid="{00000000-0005-0000-0000-0000AB040000}"/>
    <cellStyle name="Normal 38 28" xfId="1195" xr:uid="{00000000-0005-0000-0000-0000AC040000}"/>
    <cellStyle name="Normal 38 3" xfId="1196" xr:uid="{00000000-0005-0000-0000-0000AD040000}"/>
    <cellStyle name="Normal 38 4" xfId="1197" xr:uid="{00000000-0005-0000-0000-0000AE040000}"/>
    <cellStyle name="Normal 38 5" xfId="1198" xr:uid="{00000000-0005-0000-0000-0000AF040000}"/>
    <cellStyle name="Normal 38 6" xfId="1199" xr:uid="{00000000-0005-0000-0000-0000B0040000}"/>
    <cellStyle name="Normal 38 7" xfId="1200" xr:uid="{00000000-0005-0000-0000-0000B1040000}"/>
    <cellStyle name="Normal 38 8" xfId="1201" xr:uid="{00000000-0005-0000-0000-0000B2040000}"/>
    <cellStyle name="Normal 38 9" xfId="1202" xr:uid="{00000000-0005-0000-0000-0000B3040000}"/>
    <cellStyle name="Normal 39" xfId="1203" xr:uid="{00000000-0005-0000-0000-0000B4040000}"/>
    <cellStyle name="Normal 39 10" xfId="1204" xr:uid="{00000000-0005-0000-0000-0000B5040000}"/>
    <cellStyle name="Normal 39 11" xfId="1205" xr:uid="{00000000-0005-0000-0000-0000B6040000}"/>
    <cellStyle name="Normal 39 12" xfId="1206" xr:uid="{00000000-0005-0000-0000-0000B7040000}"/>
    <cellStyle name="Normal 39 13" xfId="1207" xr:uid="{00000000-0005-0000-0000-0000B8040000}"/>
    <cellStyle name="Normal 39 14" xfId="1208" xr:uid="{00000000-0005-0000-0000-0000B9040000}"/>
    <cellStyle name="Normal 39 15" xfId="1209" xr:uid="{00000000-0005-0000-0000-0000BA040000}"/>
    <cellStyle name="Normal 39 16" xfId="1210" xr:uid="{00000000-0005-0000-0000-0000BB040000}"/>
    <cellStyle name="Normal 39 17" xfId="1211" xr:uid="{00000000-0005-0000-0000-0000BC040000}"/>
    <cellStyle name="Normal 39 18" xfId="1212" xr:uid="{00000000-0005-0000-0000-0000BD040000}"/>
    <cellStyle name="Normal 39 19" xfId="1213" xr:uid="{00000000-0005-0000-0000-0000BE040000}"/>
    <cellStyle name="Normal 39 2" xfId="1214" xr:uid="{00000000-0005-0000-0000-0000BF040000}"/>
    <cellStyle name="Normal 39 20" xfId="1215" xr:uid="{00000000-0005-0000-0000-0000C0040000}"/>
    <cellStyle name="Normal 39 21" xfId="1216" xr:uid="{00000000-0005-0000-0000-0000C1040000}"/>
    <cellStyle name="Normal 39 22" xfId="1217" xr:uid="{00000000-0005-0000-0000-0000C2040000}"/>
    <cellStyle name="Normal 39 23" xfId="1218" xr:uid="{00000000-0005-0000-0000-0000C3040000}"/>
    <cellStyle name="Normal 39 24" xfId="1219" xr:uid="{00000000-0005-0000-0000-0000C4040000}"/>
    <cellStyle name="Normal 39 25" xfId="1220" xr:uid="{00000000-0005-0000-0000-0000C5040000}"/>
    <cellStyle name="Normal 39 26" xfId="1221" xr:uid="{00000000-0005-0000-0000-0000C6040000}"/>
    <cellStyle name="Normal 39 27" xfId="1222" xr:uid="{00000000-0005-0000-0000-0000C7040000}"/>
    <cellStyle name="Normal 39 28" xfId="1223" xr:uid="{00000000-0005-0000-0000-0000C8040000}"/>
    <cellStyle name="Normal 39 29" xfId="1224" xr:uid="{00000000-0005-0000-0000-0000C9040000}"/>
    <cellStyle name="Normal 39 3" xfId="1225" xr:uid="{00000000-0005-0000-0000-0000CA040000}"/>
    <cellStyle name="Normal 39 30" xfId="1226" xr:uid="{00000000-0005-0000-0000-0000CB040000}"/>
    <cellStyle name="Normal 39 31" xfId="1227" xr:uid="{00000000-0005-0000-0000-0000CC040000}"/>
    <cellStyle name="Normal 39 32" xfId="1228" xr:uid="{00000000-0005-0000-0000-0000CD040000}"/>
    <cellStyle name="Normal 39 33" xfId="1229" xr:uid="{00000000-0005-0000-0000-0000CE040000}"/>
    <cellStyle name="Normal 39 34" xfId="1230" xr:uid="{00000000-0005-0000-0000-0000CF040000}"/>
    <cellStyle name="Normal 39 35" xfId="1231" xr:uid="{00000000-0005-0000-0000-0000D0040000}"/>
    <cellStyle name="Normal 39 36" xfId="1232" xr:uid="{00000000-0005-0000-0000-0000D1040000}"/>
    <cellStyle name="Normal 39 37" xfId="1233" xr:uid="{00000000-0005-0000-0000-0000D2040000}"/>
    <cellStyle name="Normal 39 38" xfId="1234" xr:uid="{00000000-0005-0000-0000-0000D3040000}"/>
    <cellStyle name="Normal 39 39" xfId="1235" xr:uid="{00000000-0005-0000-0000-0000D4040000}"/>
    <cellStyle name="Normal 39 4" xfId="1236" xr:uid="{00000000-0005-0000-0000-0000D5040000}"/>
    <cellStyle name="Normal 39 40" xfId="1237" xr:uid="{00000000-0005-0000-0000-0000D6040000}"/>
    <cellStyle name="Normal 39 41" xfId="1238" xr:uid="{00000000-0005-0000-0000-0000D7040000}"/>
    <cellStyle name="Normal 39 42" xfId="1239" xr:uid="{00000000-0005-0000-0000-0000D8040000}"/>
    <cellStyle name="Normal 39 43" xfId="1240" xr:uid="{00000000-0005-0000-0000-0000D9040000}"/>
    <cellStyle name="Normal 39 44" xfId="1241" xr:uid="{00000000-0005-0000-0000-0000DA040000}"/>
    <cellStyle name="Normal 39 45" xfId="1242" xr:uid="{00000000-0005-0000-0000-0000DB040000}"/>
    <cellStyle name="Normal 39 46" xfId="1243" xr:uid="{00000000-0005-0000-0000-0000DC040000}"/>
    <cellStyle name="Normal 39 47" xfId="1244" xr:uid="{00000000-0005-0000-0000-0000DD040000}"/>
    <cellStyle name="Normal 39 48" xfId="1245" xr:uid="{00000000-0005-0000-0000-0000DE040000}"/>
    <cellStyle name="Normal 39 49" xfId="1246" xr:uid="{00000000-0005-0000-0000-0000DF040000}"/>
    <cellStyle name="Normal 39 5" xfId="1247" xr:uid="{00000000-0005-0000-0000-0000E0040000}"/>
    <cellStyle name="Normal 39 50" xfId="1248" xr:uid="{00000000-0005-0000-0000-0000E1040000}"/>
    <cellStyle name="Normal 39 51" xfId="1249" xr:uid="{00000000-0005-0000-0000-0000E2040000}"/>
    <cellStyle name="Normal 39 52" xfId="1250" xr:uid="{00000000-0005-0000-0000-0000E3040000}"/>
    <cellStyle name="Normal 39 53" xfId="1251" xr:uid="{00000000-0005-0000-0000-0000E4040000}"/>
    <cellStyle name="Normal 39 54" xfId="1252" xr:uid="{00000000-0005-0000-0000-0000E5040000}"/>
    <cellStyle name="Normal 39 55" xfId="1253" xr:uid="{00000000-0005-0000-0000-0000E6040000}"/>
    <cellStyle name="Normal 39 56" xfId="1254" xr:uid="{00000000-0005-0000-0000-0000E7040000}"/>
    <cellStyle name="Normal 39 57" xfId="1255" xr:uid="{00000000-0005-0000-0000-0000E8040000}"/>
    <cellStyle name="Normal 39 58" xfId="1256" xr:uid="{00000000-0005-0000-0000-0000E9040000}"/>
    <cellStyle name="Normal 39 59" xfId="1257" xr:uid="{00000000-0005-0000-0000-0000EA040000}"/>
    <cellStyle name="Normal 39 6" xfId="1258" xr:uid="{00000000-0005-0000-0000-0000EB040000}"/>
    <cellStyle name="Normal 39 60" xfId="1259" xr:uid="{00000000-0005-0000-0000-0000EC040000}"/>
    <cellStyle name="Normal 39 61" xfId="1260" xr:uid="{00000000-0005-0000-0000-0000ED040000}"/>
    <cellStyle name="Normal 39 62" xfId="1261" xr:uid="{00000000-0005-0000-0000-0000EE040000}"/>
    <cellStyle name="Normal 39 63" xfId="1262" xr:uid="{00000000-0005-0000-0000-0000EF040000}"/>
    <cellStyle name="Normal 39 64" xfId="1263" xr:uid="{00000000-0005-0000-0000-0000F0040000}"/>
    <cellStyle name="Normal 39 65" xfId="1264" xr:uid="{00000000-0005-0000-0000-0000F1040000}"/>
    <cellStyle name="Normal 39 66" xfId="1265" xr:uid="{00000000-0005-0000-0000-0000F2040000}"/>
    <cellStyle name="Normal 39 67" xfId="1266" xr:uid="{00000000-0005-0000-0000-0000F3040000}"/>
    <cellStyle name="Normal 39 7" xfId="1267" xr:uid="{00000000-0005-0000-0000-0000F4040000}"/>
    <cellStyle name="Normal 39 8" xfId="1268" xr:uid="{00000000-0005-0000-0000-0000F5040000}"/>
    <cellStyle name="Normal 39 9" xfId="1269" xr:uid="{00000000-0005-0000-0000-0000F6040000}"/>
    <cellStyle name="Normal 4" xfId="1270" xr:uid="{00000000-0005-0000-0000-0000F7040000}"/>
    <cellStyle name="Normal 4 2" xfId="2312" xr:uid="{6A5ED2EB-A8B2-4CB2-8D4E-E77DAAF328F0}"/>
    <cellStyle name="Normal 41" xfId="1271" xr:uid="{00000000-0005-0000-0000-0000F8040000}"/>
    <cellStyle name="Normal 41 10" xfId="1272" xr:uid="{00000000-0005-0000-0000-0000F9040000}"/>
    <cellStyle name="Normal 41 11" xfId="1273" xr:uid="{00000000-0005-0000-0000-0000FA040000}"/>
    <cellStyle name="Normal 41 12" xfId="1274" xr:uid="{00000000-0005-0000-0000-0000FB040000}"/>
    <cellStyle name="Normal 41 13" xfId="1275" xr:uid="{00000000-0005-0000-0000-0000FC040000}"/>
    <cellStyle name="Normal 41 14" xfId="1276" xr:uid="{00000000-0005-0000-0000-0000FD040000}"/>
    <cellStyle name="Normal 41 15" xfId="1277" xr:uid="{00000000-0005-0000-0000-0000FE040000}"/>
    <cellStyle name="Normal 41 16" xfId="1278" xr:uid="{00000000-0005-0000-0000-0000FF040000}"/>
    <cellStyle name="Normal 41 17" xfId="1279" xr:uid="{00000000-0005-0000-0000-000000050000}"/>
    <cellStyle name="Normal 41 18" xfId="1280" xr:uid="{00000000-0005-0000-0000-000001050000}"/>
    <cellStyle name="Normal 41 19" xfId="1281" xr:uid="{00000000-0005-0000-0000-000002050000}"/>
    <cellStyle name="Normal 41 2" xfId="1282" xr:uid="{00000000-0005-0000-0000-000003050000}"/>
    <cellStyle name="Normal 41 20" xfId="1283" xr:uid="{00000000-0005-0000-0000-000004050000}"/>
    <cellStyle name="Normal 41 21" xfId="1284" xr:uid="{00000000-0005-0000-0000-000005050000}"/>
    <cellStyle name="Normal 41 22" xfId="1285" xr:uid="{00000000-0005-0000-0000-000006050000}"/>
    <cellStyle name="Normal 41 23" xfId="1286" xr:uid="{00000000-0005-0000-0000-000007050000}"/>
    <cellStyle name="Normal 41 24" xfId="1287" xr:uid="{00000000-0005-0000-0000-000008050000}"/>
    <cellStyle name="Normal 41 25" xfId="1288" xr:uid="{00000000-0005-0000-0000-000009050000}"/>
    <cellStyle name="Normal 41 26" xfId="1289" xr:uid="{00000000-0005-0000-0000-00000A050000}"/>
    <cellStyle name="Normal 41 27" xfId="1290" xr:uid="{00000000-0005-0000-0000-00000B050000}"/>
    <cellStyle name="Normal 41 28" xfId="1291" xr:uid="{00000000-0005-0000-0000-00000C050000}"/>
    <cellStyle name="Normal 41 29" xfId="1292" xr:uid="{00000000-0005-0000-0000-00000D050000}"/>
    <cellStyle name="Normal 41 3" xfId="1293" xr:uid="{00000000-0005-0000-0000-00000E050000}"/>
    <cellStyle name="Normal 41 30" xfId="1294" xr:uid="{00000000-0005-0000-0000-00000F050000}"/>
    <cellStyle name="Normal 41 31" xfId="1295" xr:uid="{00000000-0005-0000-0000-000010050000}"/>
    <cellStyle name="Normal 41 32" xfId="1296" xr:uid="{00000000-0005-0000-0000-000011050000}"/>
    <cellStyle name="Normal 41 33" xfId="1297" xr:uid="{00000000-0005-0000-0000-000012050000}"/>
    <cellStyle name="Normal 41 34" xfId="1298" xr:uid="{00000000-0005-0000-0000-000013050000}"/>
    <cellStyle name="Normal 41 35" xfId="1299" xr:uid="{00000000-0005-0000-0000-000014050000}"/>
    <cellStyle name="Normal 41 36" xfId="1300" xr:uid="{00000000-0005-0000-0000-000015050000}"/>
    <cellStyle name="Normal 41 37" xfId="1301" xr:uid="{00000000-0005-0000-0000-000016050000}"/>
    <cellStyle name="Normal 41 38" xfId="1302" xr:uid="{00000000-0005-0000-0000-000017050000}"/>
    <cellStyle name="Normal 41 39" xfId="1303" xr:uid="{00000000-0005-0000-0000-000018050000}"/>
    <cellStyle name="Normal 41 4" xfId="1304" xr:uid="{00000000-0005-0000-0000-000019050000}"/>
    <cellStyle name="Normal 41 40" xfId="1305" xr:uid="{00000000-0005-0000-0000-00001A050000}"/>
    <cellStyle name="Normal 41 41" xfId="1306" xr:uid="{00000000-0005-0000-0000-00001B050000}"/>
    <cellStyle name="Normal 41 42" xfId="1307" xr:uid="{00000000-0005-0000-0000-00001C050000}"/>
    <cellStyle name="Normal 41 43" xfId="1308" xr:uid="{00000000-0005-0000-0000-00001D050000}"/>
    <cellStyle name="Normal 41 44" xfId="1309" xr:uid="{00000000-0005-0000-0000-00001E050000}"/>
    <cellStyle name="Normal 41 45" xfId="1310" xr:uid="{00000000-0005-0000-0000-00001F050000}"/>
    <cellStyle name="Normal 41 46" xfId="1311" xr:uid="{00000000-0005-0000-0000-000020050000}"/>
    <cellStyle name="Normal 41 47" xfId="1312" xr:uid="{00000000-0005-0000-0000-000021050000}"/>
    <cellStyle name="Normal 41 48" xfId="1313" xr:uid="{00000000-0005-0000-0000-000022050000}"/>
    <cellStyle name="Normal 41 49" xfId="1314" xr:uid="{00000000-0005-0000-0000-000023050000}"/>
    <cellStyle name="Normal 41 5" xfId="1315" xr:uid="{00000000-0005-0000-0000-000024050000}"/>
    <cellStyle name="Normal 41 50" xfId="1316" xr:uid="{00000000-0005-0000-0000-000025050000}"/>
    <cellStyle name="Normal 41 51" xfId="1317" xr:uid="{00000000-0005-0000-0000-000026050000}"/>
    <cellStyle name="Normal 41 52" xfId="1318" xr:uid="{00000000-0005-0000-0000-000027050000}"/>
    <cellStyle name="Normal 41 53" xfId="1319" xr:uid="{00000000-0005-0000-0000-000028050000}"/>
    <cellStyle name="Normal 41 54" xfId="1320" xr:uid="{00000000-0005-0000-0000-000029050000}"/>
    <cellStyle name="Normal 41 55" xfId="1321" xr:uid="{00000000-0005-0000-0000-00002A050000}"/>
    <cellStyle name="Normal 41 56" xfId="1322" xr:uid="{00000000-0005-0000-0000-00002B050000}"/>
    <cellStyle name="Normal 41 57" xfId="1323" xr:uid="{00000000-0005-0000-0000-00002C050000}"/>
    <cellStyle name="Normal 41 58" xfId="1324" xr:uid="{00000000-0005-0000-0000-00002D050000}"/>
    <cellStyle name="Normal 41 59" xfId="1325" xr:uid="{00000000-0005-0000-0000-00002E050000}"/>
    <cellStyle name="Normal 41 6" xfId="1326" xr:uid="{00000000-0005-0000-0000-00002F050000}"/>
    <cellStyle name="Normal 41 60" xfId="1327" xr:uid="{00000000-0005-0000-0000-000030050000}"/>
    <cellStyle name="Normal 41 61" xfId="1328" xr:uid="{00000000-0005-0000-0000-000031050000}"/>
    <cellStyle name="Normal 41 62" xfId="1329" xr:uid="{00000000-0005-0000-0000-000032050000}"/>
    <cellStyle name="Normal 41 63" xfId="1330" xr:uid="{00000000-0005-0000-0000-000033050000}"/>
    <cellStyle name="Normal 41 64" xfId="1331" xr:uid="{00000000-0005-0000-0000-000034050000}"/>
    <cellStyle name="Normal 41 65" xfId="1332" xr:uid="{00000000-0005-0000-0000-000035050000}"/>
    <cellStyle name="Normal 41 66" xfId="1333" xr:uid="{00000000-0005-0000-0000-000036050000}"/>
    <cellStyle name="Normal 41 67" xfId="1334" xr:uid="{00000000-0005-0000-0000-000037050000}"/>
    <cellStyle name="Normal 41 7" xfId="1335" xr:uid="{00000000-0005-0000-0000-000038050000}"/>
    <cellStyle name="Normal 41 8" xfId="1336" xr:uid="{00000000-0005-0000-0000-000039050000}"/>
    <cellStyle name="Normal 41 9" xfId="1337" xr:uid="{00000000-0005-0000-0000-00003A050000}"/>
    <cellStyle name="Normal 43" xfId="1338" xr:uid="{00000000-0005-0000-0000-00003B050000}"/>
    <cellStyle name="Normal 43 10" xfId="1339" xr:uid="{00000000-0005-0000-0000-00003C050000}"/>
    <cellStyle name="Normal 43 11" xfId="1340" xr:uid="{00000000-0005-0000-0000-00003D050000}"/>
    <cellStyle name="Normal 43 12" xfId="1341" xr:uid="{00000000-0005-0000-0000-00003E050000}"/>
    <cellStyle name="Normal 43 13" xfId="1342" xr:uid="{00000000-0005-0000-0000-00003F050000}"/>
    <cellStyle name="Normal 43 14" xfId="1343" xr:uid="{00000000-0005-0000-0000-000040050000}"/>
    <cellStyle name="Normal 43 15" xfId="1344" xr:uid="{00000000-0005-0000-0000-000041050000}"/>
    <cellStyle name="Normal 43 16" xfId="1345" xr:uid="{00000000-0005-0000-0000-000042050000}"/>
    <cellStyle name="Normal 43 17" xfId="1346" xr:uid="{00000000-0005-0000-0000-000043050000}"/>
    <cellStyle name="Normal 43 18" xfId="1347" xr:uid="{00000000-0005-0000-0000-000044050000}"/>
    <cellStyle name="Normal 43 19" xfId="1348" xr:uid="{00000000-0005-0000-0000-000045050000}"/>
    <cellStyle name="Normal 43 2" xfId="1349" xr:uid="{00000000-0005-0000-0000-000046050000}"/>
    <cellStyle name="Normal 43 20" xfId="1350" xr:uid="{00000000-0005-0000-0000-000047050000}"/>
    <cellStyle name="Normal 43 21" xfId="1351" xr:uid="{00000000-0005-0000-0000-000048050000}"/>
    <cellStyle name="Normal 43 22" xfId="1352" xr:uid="{00000000-0005-0000-0000-000049050000}"/>
    <cellStyle name="Normal 43 23" xfId="1353" xr:uid="{00000000-0005-0000-0000-00004A050000}"/>
    <cellStyle name="Normal 43 24" xfId="1354" xr:uid="{00000000-0005-0000-0000-00004B050000}"/>
    <cellStyle name="Normal 43 25" xfId="1355" xr:uid="{00000000-0005-0000-0000-00004C050000}"/>
    <cellStyle name="Normal 43 26" xfId="1356" xr:uid="{00000000-0005-0000-0000-00004D050000}"/>
    <cellStyle name="Normal 43 27" xfId="1357" xr:uid="{00000000-0005-0000-0000-00004E050000}"/>
    <cellStyle name="Normal 43 28" xfId="1358" xr:uid="{00000000-0005-0000-0000-00004F050000}"/>
    <cellStyle name="Normal 43 29" xfId="1359" xr:uid="{00000000-0005-0000-0000-000050050000}"/>
    <cellStyle name="Normal 43 3" xfId="1360" xr:uid="{00000000-0005-0000-0000-000051050000}"/>
    <cellStyle name="Normal 43 30" xfId="1361" xr:uid="{00000000-0005-0000-0000-000052050000}"/>
    <cellStyle name="Normal 43 31" xfId="1362" xr:uid="{00000000-0005-0000-0000-000053050000}"/>
    <cellStyle name="Normal 43 32" xfId="1363" xr:uid="{00000000-0005-0000-0000-000054050000}"/>
    <cellStyle name="Normal 43 33" xfId="1364" xr:uid="{00000000-0005-0000-0000-000055050000}"/>
    <cellStyle name="Normal 43 34" xfId="1365" xr:uid="{00000000-0005-0000-0000-000056050000}"/>
    <cellStyle name="Normal 43 35" xfId="1366" xr:uid="{00000000-0005-0000-0000-000057050000}"/>
    <cellStyle name="Normal 43 36" xfId="1367" xr:uid="{00000000-0005-0000-0000-000058050000}"/>
    <cellStyle name="Normal 43 37" xfId="1368" xr:uid="{00000000-0005-0000-0000-000059050000}"/>
    <cellStyle name="Normal 43 38" xfId="1369" xr:uid="{00000000-0005-0000-0000-00005A050000}"/>
    <cellStyle name="Normal 43 39" xfId="1370" xr:uid="{00000000-0005-0000-0000-00005B050000}"/>
    <cellStyle name="Normal 43 4" xfId="1371" xr:uid="{00000000-0005-0000-0000-00005C050000}"/>
    <cellStyle name="Normal 43 40" xfId="1372" xr:uid="{00000000-0005-0000-0000-00005D050000}"/>
    <cellStyle name="Normal 43 41" xfId="1373" xr:uid="{00000000-0005-0000-0000-00005E050000}"/>
    <cellStyle name="Normal 43 42" xfId="1374" xr:uid="{00000000-0005-0000-0000-00005F050000}"/>
    <cellStyle name="Normal 43 43" xfId="1375" xr:uid="{00000000-0005-0000-0000-000060050000}"/>
    <cellStyle name="Normal 43 44" xfId="1376" xr:uid="{00000000-0005-0000-0000-000061050000}"/>
    <cellStyle name="Normal 43 45" xfId="1377" xr:uid="{00000000-0005-0000-0000-000062050000}"/>
    <cellStyle name="Normal 43 46" xfId="1378" xr:uid="{00000000-0005-0000-0000-000063050000}"/>
    <cellStyle name="Normal 43 47" xfId="1379" xr:uid="{00000000-0005-0000-0000-000064050000}"/>
    <cellStyle name="Normal 43 48" xfId="1380" xr:uid="{00000000-0005-0000-0000-000065050000}"/>
    <cellStyle name="Normal 43 49" xfId="1381" xr:uid="{00000000-0005-0000-0000-000066050000}"/>
    <cellStyle name="Normal 43 5" xfId="1382" xr:uid="{00000000-0005-0000-0000-000067050000}"/>
    <cellStyle name="Normal 43 50" xfId="1383" xr:uid="{00000000-0005-0000-0000-000068050000}"/>
    <cellStyle name="Normal 43 51" xfId="1384" xr:uid="{00000000-0005-0000-0000-000069050000}"/>
    <cellStyle name="Normal 43 52" xfId="1385" xr:uid="{00000000-0005-0000-0000-00006A050000}"/>
    <cellStyle name="Normal 43 53" xfId="1386" xr:uid="{00000000-0005-0000-0000-00006B050000}"/>
    <cellStyle name="Normal 43 54" xfId="1387" xr:uid="{00000000-0005-0000-0000-00006C050000}"/>
    <cellStyle name="Normal 43 55" xfId="1388" xr:uid="{00000000-0005-0000-0000-00006D050000}"/>
    <cellStyle name="Normal 43 56" xfId="1389" xr:uid="{00000000-0005-0000-0000-00006E050000}"/>
    <cellStyle name="Normal 43 57" xfId="1390" xr:uid="{00000000-0005-0000-0000-00006F050000}"/>
    <cellStyle name="Normal 43 58" xfId="1391" xr:uid="{00000000-0005-0000-0000-000070050000}"/>
    <cellStyle name="Normal 43 59" xfId="1392" xr:uid="{00000000-0005-0000-0000-000071050000}"/>
    <cellStyle name="Normal 43 6" xfId="1393" xr:uid="{00000000-0005-0000-0000-000072050000}"/>
    <cellStyle name="Normal 43 60" xfId="1394" xr:uid="{00000000-0005-0000-0000-000073050000}"/>
    <cellStyle name="Normal 43 61" xfId="1395" xr:uid="{00000000-0005-0000-0000-000074050000}"/>
    <cellStyle name="Normal 43 62" xfId="1396" xr:uid="{00000000-0005-0000-0000-000075050000}"/>
    <cellStyle name="Normal 43 63" xfId="1397" xr:uid="{00000000-0005-0000-0000-000076050000}"/>
    <cellStyle name="Normal 43 64" xfId="1398" xr:uid="{00000000-0005-0000-0000-000077050000}"/>
    <cellStyle name="Normal 43 65" xfId="1399" xr:uid="{00000000-0005-0000-0000-000078050000}"/>
    <cellStyle name="Normal 43 66" xfId="1400" xr:uid="{00000000-0005-0000-0000-000079050000}"/>
    <cellStyle name="Normal 43 67" xfId="1401" xr:uid="{00000000-0005-0000-0000-00007A050000}"/>
    <cellStyle name="Normal 43 7" xfId="1402" xr:uid="{00000000-0005-0000-0000-00007B050000}"/>
    <cellStyle name="Normal 43 8" xfId="1403" xr:uid="{00000000-0005-0000-0000-00007C050000}"/>
    <cellStyle name="Normal 43 9" xfId="1404" xr:uid="{00000000-0005-0000-0000-00007D050000}"/>
    <cellStyle name="Normal 45" xfId="1405" xr:uid="{00000000-0005-0000-0000-00007E050000}"/>
    <cellStyle name="Normal 45 10" xfId="1406" xr:uid="{00000000-0005-0000-0000-00007F050000}"/>
    <cellStyle name="Normal 45 11" xfId="1407" xr:uid="{00000000-0005-0000-0000-000080050000}"/>
    <cellStyle name="Normal 45 12" xfId="1408" xr:uid="{00000000-0005-0000-0000-000081050000}"/>
    <cellStyle name="Normal 45 13" xfId="1409" xr:uid="{00000000-0005-0000-0000-000082050000}"/>
    <cellStyle name="Normal 45 14" xfId="1410" xr:uid="{00000000-0005-0000-0000-000083050000}"/>
    <cellStyle name="Normal 45 15" xfId="1411" xr:uid="{00000000-0005-0000-0000-000084050000}"/>
    <cellStyle name="Normal 45 16" xfId="1412" xr:uid="{00000000-0005-0000-0000-000085050000}"/>
    <cellStyle name="Normal 45 17" xfId="1413" xr:uid="{00000000-0005-0000-0000-000086050000}"/>
    <cellStyle name="Normal 45 18" xfId="1414" xr:uid="{00000000-0005-0000-0000-000087050000}"/>
    <cellStyle name="Normal 45 19" xfId="1415" xr:uid="{00000000-0005-0000-0000-000088050000}"/>
    <cellStyle name="Normal 45 2" xfId="1416" xr:uid="{00000000-0005-0000-0000-000089050000}"/>
    <cellStyle name="Normal 45 20" xfId="1417" xr:uid="{00000000-0005-0000-0000-00008A050000}"/>
    <cellStyle name="Normal 45 21" xfId="1418" xr:uid="{00000000-0005-0000-0000-00008B050000}"/>
    <cellStyle name="Normal 45 22" xfId="1419" xr:uid="{00000000-0005-0000-0000-00008C050000}"/>
    <cellStyle name="Normal 45 23" xfId="1420" xr:uid="{00000000-0005-0000-0000-00008D050000}"/>
    <cellStyle name="Normal 45 24" xfId="1421" xr:uid="{00000000-0005-0000-0000-00008E050000}"/>
    <cellStyle name="Normal 45 25" xfId="1422" xr:uid="{00000000-0005-0000-0000-00008F050000}"/>
    <cellStyle name="Normal 45 26" xfId="1423" xr:uid="{00000000-0005-0000-0000-000090050000}"/>
    <cellStyle name="Normal 45 27" xfId="1424" xr:uid="{00000000-0005-0000-0000-000091050000}"/>
    <cellStyle name="Normal 45 28" xfId="1425" xr:uid="{00000000-0005-0000-0000-000092050000}"/>
    <cellStyle name="Normal 45 29" xfId="1426" xr:uid="{00000000-0005-0000-0000-000093050000}"/>
    <cellStyle name="Normal 45 3" xfId="1427" xr:uid="{00000000-0005-0000-0000-000094050000}"/>
    <cellStyle name="Normal 45 30" xfId="1428" xr:uid="{00000000-0005-0000-0000-000095050000}"/>
    <cellStyle name="Normal 45 31" xfId="1429" xr:uid="{00000000-0005-0000-0000-000096050000}"/>
    <cellStyle name="Normal 45 32" xfId="1430" xr:uid="{00000000-0005-0000-0000-000097050000}"/>
    <cellStyle name="Normal 45 33" xfId="1431" xr:uid="{00000000-0005-0000-0000-000098050000}"/>
    <cellStyle name="Normal 45 34" xfId="1432" xr:uid="{00000000-0005-0000-0000-000099050000}"/>
    <cellStyle name="Normal 45 35" xfId="1433" xr:uid="{00000000-0005-0000-0000-00009A050000}"/>
    <cellStyle name="Normal 45 36" xfId="1434" xr:uid="{00000000-0005-0000-0000-00009B050000}"/>
    <cellStyle name="Normal 45 37" xfId="1435" xr:uid="{00000000-0005-0000-0000-00009C050000}"/>
    <cellStyle name="Normal 45 38" xfId="1436" xr:uid="{00000000-0005-0000-0000-00009D050000}"/>
    <cellStyle name="Normal 45 39" xfId="1437" xr:uid="{00000000-0005-0000-0000-00009E050000}"/>
    <cellStyle name="Normal 45 4" xfId="1438" xr:uid="{00000000-0005-0000-0000-00009F050000}"/>
    <cellStyle name="Normal 45 40" xfId="1439" xr:uid="{00000000-0005-0000-0000-0000A0050000}"/>
    <cellStyle name="Normal 45 41" xfId="1440" xr:uid="{00000000-0005-0000-0000-0000A1050000}"/>
    <cellStyle name="Normal 45 42" xfId="1441" xr:uid="{00000000-0005-0000-0000-0000A2050000}"/>
    <cellStyle name="Normal 45 43" xfId="1442" xr:uid="{00000000-0005-0000-0000-0000A3050000}"/>
    <cellStyle name="Normal 45 44" xfId="1443" xr:uid="{00000000-0005-0000-0000-0000A4050000}"/>
    <cellStyle name="Normal 45 45" xfId="1444" xr:uid="{00000000-0005-0000-0000-0000A5050000}"/>
    <cellStyle name="Normal 45 46" xfId="1445" xr:uid="{00000000-0005-0000-0000-0000A6050000}"/>
    <cellStyle name="Normal 45 47" xfId="1446" xr:uid="{00000000-0005-0000-0000-0000A7050000}"/>
    <cellStyle name="Normal 45 48" xfId="1447" xr:uid="{00000000-0005-0000-0000-0000A8050000}"/>
    <cellStyle name="Normal 45 49" xfId="1448" xr:uid="{00000000-0005-0000-0000-0000A9050000}"/>
    <cellStyle name="Normal 45 5" xfId="1449" xr:uid="{00000000-0005-0000-0000-0000AA050000}"/>
    <cellStyle name="Normal 45 50" xfId="1450" xr:uid="{00000000-0005-0000-0000-0000AB050000}"/>
    <cellStyle name="Normal 45 51" xfId="1451" xr:uid="{00000000-0005-0000-0000-0000AC050000}"/>
    <cellStyle name="Normal 45 52" xfId="1452" xr:uid="{00000000-0005-0000-0000-0000AD050000}"/>
    <cellStyle name="Normal 45 53" xfId="1453" xr:uid="{00000000-0005-0000-0000-0000AE050000}"/>
    <cellStyle name="Normal 45 54" xfId="1454" xr:uid="{00000000-0005-0000-0000-0000AF050000}"/>
    <cellStyle name="Normal 45 55" xfId="1455" xr:uid="{00000000-0005-0000-0000-0000B0050000}"/>
    <cellStyle name="Normal 45 56" xfId="1456" xr:uid="{00000000-0005-0000-0000-0000B1050000}"/>
    <cellStyle name="Normal 45 57" xfId="1457" xr:uid="{00000000-0005-0000-0000-0000B2050000}"/>
    <cellStyle name="Normal 45 58" xfId="1458" xr:uid="{00000000-0005-0000-0000-0000B3050000}"/>
    <cellStyle name="Normal 45 59" xfId="1459" xr:uid="{00000000-0005-0000-0000-0000B4050000}"/>
    <cellStyle name="Normal 45 6" xfId="1460" xr:uid="{00000000-0005-0000-0000-0000B5050000}"/>
    <cellStyle name="Normal 45 60" xfId="1461" xr:uid="{00000000-0005-0000-0000-0000B6050000}"/>
    <cellStyle name="Normal 45 61" xfId="1462" xr:uid="{00000000-0005-0000-0000-0000B7050000}"/>
    <cellStyle name="Normal 45 62" xfId="1463" xr:uid="{00000000-0005-0000-0000-0000B8050000}"/>
    <cellStyle name="Normal 45 63" xfId="1464" xr:uid="{00000000-0005-0000-0000-0000B9050000}"/>
    <cellStyle name="Normal 45 64" xfId="1465" xr:uid="{00000000-0005-0000-0000-0000BA050000}"/>
    <cellStyle name="Normal 45 65" xfId="1466" xr:uid="{00000000-0005-0000-0000-0000BB050000}"/>
    <cellStyle name="Normal 45 66" xfId="1467" xr:uid="{00000000-0005-0000-0000-0000BC050000}"/>
    <cellStyle name="Normal 45 67" xfId="1468" xr:uid="{00000000-0005-0000-0000-0000BD050000}"/>
    <cellStyle name="Normal 45 7" xfId="1469" xr:uid="{00000000-0005-0000-0000-0000BE050000}"/>
    <cellStyle name="Normal 45 8" xfId="1470" xr:uid="{00000000-0005-0000-0000-0000BF050000}"/>
    <cellStyle name="Normal 45 9" xfId="1471" xr:uid="{00000000-0005-0000-0000-0000C0050000}"/>
    <cellStyle name="Normal 46 10" xfId="1472" xr:uid="{00000000-0005-0000-0000-0000C1050000}"/>
    <cellStyle name="Normal 46 11" xfId="1473" xr:uid="{00000000-0005-0000-0000-0000C2050000}"/>
    <cellStyle name="Normal 46 12" xfId="1474" xr:uid="{00000000-0005-0000-0000-0000C3050000}"/>
    <cellStyle name="Normal 46 13" xfId="1475" xr:uid="{00000000-0005-0000-0000-0000C4050000}"/>
    <cellStyle name="Normal 46 2" xfId="1476" xr:uid="{00000000-0005-0000-0000-0000C5050000}"/>
    <cellStyle name="Normal 46 3" xfId="1477" xr:uid="{00000000-0005-0000-0000-0000C6050000}"/>
    <cellStyle name="Normal 46 4" xfId="1478" xr:uid="{00000000-0005-0000-0000-0000C7050000}"/>
    <cellStyle name="Normal 46 5" xfId="1479" xr:uid="{00000000-0005-0000-0000-0000C8050000}"/>
    <cellStyle name="Normal 46 6" xfId="1480" xr:uid="{00000000-0005-0000-0000-0000C9050000}"/>
    <cellStyle name="Normal 46 7" xfId="1481" xr:uid="{00000000-0005-0000-0000-0000CA050000}"/>
    <cellStyle name="Normal 46 8" xfId="1482" xr:uid="{00000000-0005-0000-0000-0000CB050000}"/>
    <cellStyle name="Normal 46 9" xfId="1483" xr:uid="{00000000-0005-0000-0000-0000CC050000}"/>
    <cellStyle name="Normal 47" xfId="1484" xr:uid="{00000000-0005-0000-0000-0000CD050000}"/>
    <cellStyle name="Normal 47 10" xfId="1485" xr:uid="{00000000-0005-0000-0000-0000CE050000}"/>
    <cellStyle name="Normal 47 11" xfId="1486" xr:uid="{00000000-0005-0000-0000-0000CF050000}"/>
    <cellStyle name="Normal 47 12" xfId="1487" xr:uid="{00000000-0005-0000-0000-0000D0050000}"/>
    <cellStyle name="Normal 47 13" xfId="1488" xr:uid="{00000000-0005-0000-0000-0000D1050000}"/>
    <cellStyle name="Normal 47 14" xfId="1489" xr:uid="{00000000-0005-0000-0000-0000D2050000}"/>
    <cellStyle name="Normal 47 15" xfId="1490" xr:uid="{00000000-0005-0000-0000-0000D3050000}"/>
    <cellStyle name="Normal 47 16" xfId="1491" xr:uid="{00000000-0005-0000-0000-0000D4050000}"/>
    <cellStyle name="Normal 47 17" xfId="1492" xr:uid="{00000000-0005-0000-0000-0000D5050000}"/>
    <cellStyle name="Normal 47 18" xfId="1493" xr:uid="{00000000-0005-0000-0000-0000D6050000}"/>
    <cellStyle name="Normal 47 19" xfId="1494" xr:uid="{00000000-0005-0000-0000-0000D7050000}"/>
    <cellStyle name="Normal 47 2" xfId="1495" xr:uid="{00000000-0005-0000-0000-0000D8050000}"/>
    <cellStyle name="Normal 47 20" xfId="1496" xr:uid="{00000000-0005-0000-0000-0000D9050000}"/>
    <cellStyle name="Normal 47 21" xfId="1497" xr:uid="{00000000-0005-0000-0000-0000DA050000}"/>
    <cellStyle name="Normal 47 22" xfId="1498" xr:uid="{00000000-0005-0000-0000-0000DB050000}"/>
    <cellStyle name="Normal 47 23" xfId="1499" xr:uid="{00000000-0005-0000-0000-0000DC050000}"/>
    <cellStyle name="Normal 47 24" xfId="1500" xr:uid="{00000000-0005-0000-0000-0000DD050000}"/>
    <cellStyle name="Normal 47 25" xfId="1501" xr:uid="{00000000-0005-0000-0000-0000DE050000}"/>
    <cellStyle name="Normal 47 26" xfId="1502" xr:uid="{00000000-0005-0000-0000-0000DF050000}"/>
    <cellStyle name="Normal 47 27" xfId="1503" xr:uid="{00000000-0005-0000-0000-0000E0050000}"/>
    <cellStyle name="Normal 47 28" xfId="1504" xr:uid="{00000000-0005-0000-0000-0000E1050000}"/>
    <cellStyle name="Normal 47 29" xfId="1505" xr:uid="{00000000-0005-0000-0000-0000E2050000}"/>
    <cellStyle name="Normal 47 3" xfId="1506" xr:uid="{00000000-0005-0000-0000-0000E3050000}"/>
    <cellStyle name="Normal 47 30" xfId="1507" xr:uid="{00000000-0005-0000-0000-0000E4050000}"/>
    <cellStyle name="Normal 47 31" xfId="1508" xr:uid="{00000000-0005-0000-0000-0000E5050000}"/>
    <cellStyle name="Normal 47 32" xfId="1509" xr:uid="{00000000-0005-0000-0000-0000E6050000}"/>
    <cellStyle name="Normal 47 33" xfId="1510" xr:uid="{00000000-0005-0000-0000-0000E7050000}"/>
    <cellStyle name="Normal 47 34" xfId="1511" xr:uid="{00000000-0005-0000-0000-0000E8050000}"/>
    <cellStyle name="Normal 47 35" xfId="1512" xr:uid="{00000000-0005-0000-0000-0000E9050000}"/>
    <cellStyle name="Normal 47 36" xfId="1513" xr:uid="{00000000-0005-0000-0000-0000EA050000}"/>
    <cellStyle name="Normal 47 37" xfId="1514" xr:uid="{00000000-0005-0000-0000-0000EB050000}"/>
    <cellStyle name="Normal 47 38" xfId="1515" xr:uid="{00000000-0005-0000-0000-0000EC050000}"/>
    <cellStyle name="Normal 47 39" xfId="1516" xr:uid="{00000000-0005-0000-0000-0000ED050000}"/>
    <cellStyle name="Normal 47 4" xfId="1517" xr:uid="{00000000-0005-0000-0000-0000EE050000}"/>
    <cellStyle name="Normal 47 40" xfId="1518" xr:uid="{00000000-0005-0000-0000-0000EF050000}"/>
    <cellStyle name="Normal 47 41" xfId="1519" xr:uid="{00000000-0005-0000-0000-0000F0050000}"/>
    <cellStyle name="Normal 47 42" xfId="1520" xr:uid="{00000000-0005-0000-0000-0000F1050000}"/>
    <cellStyle name="Normal 47 43" xfId="1521" xr:uid="{00000000-0005-0000-0000-0000F2050000}"/>
    <cellStyle name="Normal 47 44" xfId="1522" xr:uid="{00000000-0005-0000-0000-0000F3050000}"/>
    <cellStyle name="Normal 47 45" xfId="1523" xr:uid="{00000000-0005-0000-0000-0000F4050000}"/>
    <cellStyle name="Normal 47 46" xfId="1524" xr:uid="{00000000-0005-0000-0000-0000F5050000}"/>
    <cellStyle name="Normal 47 47" xfId="1525" xr:uid="{00000000-0005-0000-0000-0000F6050000}"/>
    <cellStyle name="Normal 47 48" xfId="1526" xr:uid="{00000000-0005-0000-0000-0000F7050000}"/>
    <cellStyle name="Normal 47 49" xfId="1527" xr:uid="{00000000-0005-0000-0000-0000F8050000}"/>
    <cellStyle name="Normal 47 5" xfId="1528" xr:uid="{00000000-0005-0000-0000-0000F9050000}"/>
    <cellStyle name="Normal 47 50" xfId="1529" xr:uid="{00000000-0005-0000-0000-0000FA050000}"/>
    <cellStyle name="Normal 47 51" xfId="1530" xr:uid="{00000000-0005-0000-0000-0000FB050000}"/>
    <cellStyle name="Normal 47 52" xfId="1531" xr:uid="{00000000-0005-0000-0000-0000FC050000}"/>
    <cellStyle name="Normal 47 53" xfId="1532" xr:uid="{00000000-0005-0000-0000-0000FD050000}"/>
    <cellStyle name="Normal 47 54" xfId="1533" xr:uid="{00000000-0005-0000-0000-0000FE050000}"/>
    <cellStyle name="Normal 47 55" xfId="1534" xr:uid="{00000000-0005-0000-0000-0000FF050000}"/>
    <cellStyle name="Normal 47 56" xfId="1535" xr:uid="{00000000-0005-0000-0000-000000060000}"/>
    <cellStyle name="Normal 47 57" xfId="1536" xr:uid="{00000000-0005-0000-0000-000001060000}"/>
    <cellStyle name="Normal 47 58" xfId="1537" xr:uid="{00000000-0005-0000-0000-000002060000}"/>
    <cellStyle name="Normal 47 59" xfId="1538" xr:uid="{00000000-0005-0000-0000-000003060000}"/>
    <cellStyle name="Normal 47 6" xfId="1539" xr:uid="{00000000-0005-0000-0000-000004060000}"/>
    <cellStyle name="Normal 47 60" xfId="1540" xr:uid="{00000000-0005-0000-0000-000005060000}"/>
    <cellStyle name="Normal 47 61" xfId="1541" xr:uid="{00000000-0005-0000-0000-000006060000}"/>
    <cellStyle name="Normal 47 62" xfId="1542" xr:uid="{00000000-0005-0000-0000-000007060000}"/>
    <cellStyle name="Normal 47 63" xfId="1543" xr:uid="{00000000-0005-0000-0000-000008060000}"/>
    <cellStyle name="Normal 47 64" xfId="1544" xr:uid="{00000000-0005-0000-0000-000009060000}"/>
    <cellStyle name="Normal 47 65" xfId="1545" xr:uid="{00000000-0005-0000-0000-00000A060000}"/>
    <cellStyle name="Normal 47 66" xfId="1546" xr:uid="{00000000-0005-0000-0000-00000B060000}"/>
    <cellStyle name="Normal 47 67" xfId="1547" xr:uid="{00000000-0005-0000-0000-00000C060000}"/>
    <cellStyle name="Normal 47 7" xfId="1548" xr:uid="{00000000-0005-0000-0000-00000D060000}"/>
    <cellStyle name="Normal 47 8" xfId="1549" xr:uid="{00000000-0005-0000-0000-00000E060000}"/>
    <cellStyle name="Normal 47 9" xfId="1550" xr:uid="{00000000-0005-0000-0000-00000F060000}"/>
    <cellStyle name="Normal 49" xfId="1551" xr:uid="{00000000-0005-0000-0000-000010060000}"/>
    <cellStyle name="Normal 49 10" xfId="1552" xr:uid="{00000000-0005-0000-0000-000011060000}"/>
    <cellStyle name="Normal 49 11" xfId="1553" xr:uid="{00000000-0005-0000-0000-000012060000}"/>
    <cellStyle name="Normal 49 12" xfId="1554" xr:uid="{00000000-0005-0000-0000-000013060000}"/>
    <cellStyle name="Normal 49 13" xfId="1555" xr:uid="{00000000-0005-0000-0000-000014060000}"/>
    <cellStyle name="Normal 49 14" xfId="1556" xr:uid="{00000000-0005-0000-0000-000015060000}"/>
    <cellStyle name="Normal 49 15" xfId="1557" xr:uid="{00000000-0005-0000-0000-000016060000}"/>
    <cellStyle name="Normal 49 16" xfId="1558" xr:uid="{00000000-0005-0000-0000-000017060000}"/>
    <cellStyle name="Normal 49 17" xfId="1559" xr:uid="{00000000-0005-0000-0000-000018060000}"/>
    <cellStyle name="Normal 49 18" xfId="1560" xr:uid="{00000000-0005-0000-0000-000019060000}"/>
    <cellStyle name="Normal 49 19" xfId="1561" xr:uid="{00000000-0005-0000-0000-00001A060000}"/>
    <cellStyle name="Normal 49 2" xfId="1562" xr:uid="{00000000-0005-0000-0000-00001B060000}"/>
    <cellStyle name="Normal 49 20" xfId="1563" xr:uid="{00000000-0005-0000-0000-00001C060000}"/>
    <cellStyle name="Normal 49 21" xfId="1564" xr:uid="{00000000-0005-0000-0000-00001D060000}"/>
    <cellStyle name="Normal 49 22" xfId="1565" xr:uid="{00000000-0005-0000-0000-00001E060000}"/>
    <cellStyle name="Normal 49 23" xfId="1566" xr:uid="{00000000-0005-0000-0000-00001F060000}"/>
    <cellStyle name="Normal 49 24" xfId="1567" xr:uid="{00000000-0005-0000-0000-000020060000}"/>
    <cellStyle name="Normal 49 25" xfId="1568" xr:uid="{00000000-0005-0000-0000-000021060000}"/>
    <cellStyle name="Normal 49 26" xfId="1569" xr:uid="{00000000-0005-0000-0000-000022060000}"/>
    <cellStyle name="Normal 49 27" xfId="1570" xr:uid="{00000000-0005-0000-0000-000023060000}"/>
    <cellStyle name="Normal 49 28" xfId="1571" xr:uid="{00000000-0005-0000-0000-000024060000}"/>
    <cellStyle name="Normal 49 29" xfId="1572" xr:uid="{00000000-0005-0000-0000-000025060000}"/>
    <cellStyle name="Normal 49 3" xfId="1573" xr:uid="{00000000-0005-0000-0000-000026060000}"/>
    <cellStyle name="Normal 49 30" xfId="1574" xr:uid="{00000000-0005-0000-0000-000027060000}"/>
    <cellStyle name="Normal 49 31" xfId="1575" xr:uid="{00000000-0005-0000-0000-000028060000}"/>
    <cellStyle name="Normal 49 32" xfId="1576" xr:uid="{00000000-0005-0000-0000-000029060000}"/>
    <cellStyle name="Normal 49 33" xfId="1577" xr:uid="{00000000-0005-0000-0000-00002A060000}"/>
    <cellStyle name="Normal 49 34" xfId="1578" xr:uid="{00000000-0005-0000-0000-00002B060000}"/>
    <cellStyle name="Normal 49 35" xfId="1579" xr:uid="{00000000-0005-0000-0000-00002C060000}"/>
    <cellStyle name="Normal 49 36" xfId="1580" xr:uid="{00000000-0005-0000-0000-00002D060000}"/>
    <cellStyle name="Normal 49 37" xfId="1581" xr:uid="{00000000-0005-0000-0000-00002E060000}"/>
    <cellStyle name="Normal 49 38" xfId="1582" xr:uid="{00000000-0005-0000-0000-00002F060000}"/>
    <cellStyle name="Normal 49 39" xfId="1583" xr:uid="{00000000-0005-0000-0000-000030060000}"/>
    <cellStyle name="Normal 49 4" xfId="1584" xr:uid="{00000000-0005-0000-0000-000031060000}"/>
    <cellStyle name="Normal 49 40" xfId="1585" xr:uid="{00000000-0005-0000-0000-000032060000}"/>
    <cellStyle name="Normal 49 41" xfId="1586" xr:uid="{00000000-0005-0000-0000-000033060000}"/>
    <cellStyle name="Normal 49 42" xfId="1587" xr:uid="{00000000-0005-0000-0000-000034060000}"/>
    <cellStyle name="Normal 49 43" xfId="1588" xr:uid="{00000000-0005-0000-0000-000035060000}"/>
    <cellStyle name="Normal 49 44" xfId="1589" xr:uid="{00000000-0005-0000-0000-000036060000}"/>
    <cellStyle name="Normal 49 45" xfId="1590" xr:uid="{00000000-0005-0000-0000-000037060000}"/>
    <cellStyle name="Normal 49 46" xfId="1591" xr:uid="{00000000-0005-0000-0000-000038060000}"/>
    <cellStyle name="Normal 49 47" xfId="1592" xr:uid="{00000000-0005-0000-0000-000039060000}"/>
    <cellStyle name="Normal 49 48" xfId="1593" xr:uid="{00000000-0005-0000-0000-00003A060000}"/>
    <cellStyle name="Normal 49 49" xfId="1594" xr:uid="{00000000-0005-0000-0000-00003B060000}"/>
    <cellStyle name="Normal 49 5" xfId="1595" xr:uid="{00000000-0005-0000-0000-00003C060000}"/>
    <cellStyle name="Normal 49 50" xfId="1596" xr:uid="{00000000-0005-0000-0000-00003D060000}"/>
    <cellStyle name="Normal 49 51" xfId="1597" xr:uid="{00000000-0005-0000-0000-00003E060000}"/>
    <cellStyle name="Normal 49 52" xfId="1598" xr:uid="{00000000-0005-0000-0000-00003F060000}"/>
    <cellStyle name="Normal 49 53" xfId="1599" xr:uid="{00000000-0005-0000-0000-000040060000}"/>
    <cellStyle name="Normal 49 54" xfId="1600" xr:uid="{00000000-0005-0000-0000-000041060000}"/>
    <cellStyle name="Normal 49 55" xfId="1601" xr:uid="{00000000-0005-0000-0000-000042060000}"/>
    <cellStyle name="Normal 49 56" xfId="1602" xr:uid="{00000000-0005-0000-0000-000043060000}"/>
    <cellStyle name="Normal 49 57" xfId="1603" xr:uid="{00000000-0005-0000-0000-000044060000}"/>
    <cellStyle name="Normal 49 58" xfId="1604" xr:uid="{00000000-0005-0000-0000-000045060000}"/>
    <cellStyle name="Normal 49 59" xfId="1605" xr:uid="{00000000-0005-0000-0000-000046060000}"/>
    <cellStyle name="Normal 49 6" xfId="1606" xr:uid="{00000000-0005-0000-0000-000047060000}"/>
    <cellStyle name="Normal 49 60" xfId="1607" xr:uid="{00000000-0005-0000-0000-000048060000}"/>
    <cellStyle name="Normal 49 61" xfId="1608" xr:uid="{00000000-0005-0000-0000-000049060000}"/>
    <cellStyle name="Normal 49 62" xfId="1609" xr:uid="{00000000-0005-0000-0000-00004A060000}"/>
    <cellStyle name="Normal 49 63" xfId="1610" xr:uid="{00000000-0005-0000-0000-00004B060000}"/>
    <cellStyle name="Normal 49 64" xfId="1611" xr:uid="{00000000-0005-0000-0000-00004C060000}"/>
    <cellStyle name="Normal 49 65" xfId="1612" xr:uid="{00000000-0005-0000-0000-00004D060000}"/>
    <cellStyle name="Normal 49 66" xfId="1613" xr:uid="{00000000-0005-0000-0000-00004E060000}"/>
    <cellStyle name="Normal 49 67" xfId="1614" xr:uid="{00000000-0005-0000-0000-00004F060000}"/>
    <cellStyle name="Normal 49 7" xfId="1615" xr:uid="{00000000-0005-0000-0000-000050060000}"/>
    <cellStyle name="Normal 49 8" xfId="1616" xr:uid="{00000000-0005-0000-0000-000051060000}"/>
    <cellStyle name="Normal 49 9" xfId="1617" xr:uid="{00000000-0005-0000-0000-000052060000}"/>
    <cellStyle name="Normal 5" xfId="1618" xr:uid="{00000000-0005-0000-0000-000053060000}"/>
    <cellStyle name="Normal 5 2" xfId="2314" xr:uid="{6D584CBA-9F80-4143-A678-73FEEF4003CE}"/>
    <cellStyle name="Normal 51" xfId="1619" xr:uid="{00000000-0005-0000-0000-000054060000}"/>
    <cellStyle name="Normal 51 10" xfId="1620" xr:uid="{00000000-0005-0000-0000-000055060000}"/>
    <cellStyle name="Normal 51 11" xfId="1621" xr:uid="{00000000-0005-0000-0000-000056060000}"/>
    <cellStyle name="Normal 51 12" xfId="1622" xr:uid="{00000000-0005-0000-0000-000057060000}"/>
    <cellStyle name="Normal 51 13" xfId="1623" xr:uid="{00000000-0005-0000-0000-000058060000}"/>
    <cellStyle name="Normal 51 14" xfId="1624" xr:uid="{00000000-0005-0000-0000-000059060000}"/>
    <cellStyle name="Normal 51 15" xfId="1625" xr:uid="{00000000-0005-0000-0000-00005A060000}"/>
    <cellStyle name="Normal 51 16" xfId="1626" xr:uid="{00000000-0005-0000-0000-00005B060000}"/>
    <cellStyle name="Normal 51 17" xfId="1627" xr:uid="{00000000-0005-0000-0000-00005C060000}"/>
    <cellStyle name="Normal 51 18" xfId="1628" xr:uid="{00000000-0005-0000-0000-00005D060000}"/>
    <cellStyle name="Normal 51 19" xfId="1629" xr:uid="{00000000-0005-0000-0000-00005E060000}"/>
    <cellStyle name="Normal 51 2" xfId="1630" xr:uid="{00000000-0005-0000-0000-00005F060000}"/>
    <cellStyle name="Normal 51 20" xfId="1631" xr:uid="{00000000-0005-0000-0000-000060060000}"/>
    <cellStyle name="Normal 51 21" xfId="1632" xr:uid="{00000000-0005-0000-0000-000061060000}"/>
    <cellStyle name="Normal 51 22" xfId="1633" xr:uid="{00000000-0005-0000-0000-000062060000}"/>
    <cellStyle name="Normal 51 23" xfId="1634" xr:uid="{00000000-0005-0000-0000-000063060000}"/>
    <cellStyle name="Normal 51 24" xfId="1635" xr:uid="{00000000-0005-0000-0000-000064060000}"/>
    <cellStyle name="Normal 51 25" xfId="1636" xr:uid="{00000000-0005-0000-0000-000065060000}"/>
    <cellStyle name="Normal 51 26" xfId="1637" xr:uid="{00000000-0005-0000-0000-000066060000}"/>
    <cellStyle name="Normal 51 27" xfId="1638" xr:uid="{00000000-0005-0000-0000-000067060000}"/>
    <cellStyle name="Normal 51 28" xfId="1639" xr:uid="{00000000-0005-0000-0000-000068060000}"/>
    <cellStyle name="Normal 51 29" xfId="1640" xr:uid="{00000000-0005-0000-0000-000069060000}"/>
    <cellStyle name="Normal 51 3" xfId="1641" xr:uid="{00000000-0005-0000-0000-00006A060000}"/>
    <cellStyle name="Normal 51 30" xfId="1642" xr:uid="{00000000-0005-0000-0000-00006B060000}"/>
    <cellStyle name="Normal 51 31" xfId="1643" xr:uid="{00000000-0005-0000-0000-00006C060000}"/>
    <cellStyle name="Normal 51 32" xfId="1644" xr:uid="{00000000-0005-0000-0000-00006D060000}"/>
    <cellStyle name="Normal 51 33" xfId="1645" xr:uid="{00000000-0005-0000-0000-00006E060000}"/>
    <cellStyle name="Normal 51 34" xfId="1646" xr:uid="{00000000-0005-0000-0000-00006F060000}"/>
    <cellStyle name="Normal 51 35" xfId="1647" xr:uid="{00000000-0005-0000-0000-000070060000}"/>
    <cellStyle name="Normal 51 36" xfId="1648" xr:uid="{00000000-0005-0000-0000-000071060000}"/>
    <cellStyle name="Normal 51 37" xfId="1649" xr:uid="{00000000-0005-0000-0000-000072060000}"/>
    <cellStyle name="Normal 51 38" xfId="1650" xr:uid="{00000000-0005-0000-0000-000073060000}"/>
    <cellStyle name="Normal 51 39" xfId="1651" xr:uid="{00000000-0005-0000-0000-000074060000}"/>
    <cellStyle name="Normal 51 4" xfId="1652" xr:uid="{00000000-0005-0000-0000-000075060000}"/>
    <cellStyle name="Normal 51 40" xfId="1653" xr:uid="{00000000-0005-0000-0000-000076060000}"/>
    <cellStyle name="Normal 51 41" xfId="1654" xr:uid="{00000000-0005-0000-0000-000077060000}"/>
    <cellStyle name="Normal 51 42" xfId="1655" xr:uid="{00000000-0005-0000-0000-000078060000}"/>
    <cellStyle name="Normal 51 43" xfId="1656" xr:uid="{00000000-0005-0000-0000-000079060000}"/>
    <cellStyle name="Normal 51 44" xfId="1657" xr:uid="{00000000-0005-0000-0000-00007A060000}"/>
    <cellStyle name="Normal 51 45" xfId="1658" xr:uid="{00000000-0005-0000-0000-00007B060000}"/>
    <cellStyle name="Normal 51 46" xfId="1659" xr:uid="{00000000-0005-0000-0000-00007C060000}"/>
    <cellStyle name="Normal 51 47" xfId="1660" xr:uid="{00000000-0005-0000-0000-00007D060000}"/>
    <cellStyle name="Normal 51 48" xfId="1661" xr:uid="{00000000-0005-0000-0000-00007E060000}"/>
    <cellStyle name="Normal 51 49" xfId="1662" xr:uid="{00000000-0005-0000-0000-00007F060000}"/>
    <cellStyle name="Normal 51 5" xfId="1663" xr:uid="{00000000-0005-0000-0000-000080060000}"/>
    <cellStyle name="Normal 51 50" xfId="1664" xr:uid="{00000000-0005-0000-0000-000081060000}"/>
    <cellStyle name="Normal 51 51" xfId="1665" xr:uid="{00000000-0005-0000-0000-000082060000}"/>
    <cellStyle name="Normal 51 52" xfId="1666" xr:uid="{00000000-0005-0000-0000-000083060000}"/>
    <cellStyle name="Normal 51 53" xfId="1667" xr:uid="{00000000-0005-0000-0000-000084060000}"/>
    <cellStyle name="Normal 51 54" xfId="1668" xr:uid="{00000000-0005-0000-0000-000085060000}"/>
    <cellStyle name="Normal 51 55" xfId="1669" xr:uid="{00000000-0005-0000-0000-000086060000}"/>
    <cellStyle name="Normal 51 56" xfId="1670" xr:uid="{00000000-0005-0000-0000-000087060000}"/>
    <cellStyle name="Normal 51 57" xfId="1671" xr:uid="{00000000-0005-0000-0000-000088060000}"/>
    <cellStyle name="Normal 51 58" xfId="1672" xr:uid="{00000000-0005-0000-0000-000089060000}"/>
    <cellStyle name="Normal 51 59" xfId="1673" xr:uid="{00000000-0005-0000-0000-00008A060000}"/>
    <cellStyle name="Normal 51 6" xfId="1674" xr:uid="{00000000-0005-0000-0000-00008B060000}"/>
    <cellStyle name="Normal 51 60" xfId="1675" xr:uid="{00000000-0005-0000-0000-00008C060000}"/>
    <cellStyle name="Normal 51 61" xfId="1676" xr:uid="{00000000-0005-0000-0000-00008D060000}"/>
    <cellStyle name="Normal 51 62" xfId="1677" xr:uid="{00000000-0005-0000-0000-00008E060000}"/>
    <cellStyle name="Normal 51 63" xfId="1678" xr:uid="{00000000-0005-0000-0000-00008F060000}"/>
    <cellStyle name="Normal 51 64" xfId="1679" xr:uid="{00000000-0005-0000-0000-000090060000}"/>
    <cellStyle name="Normal 51 65" xfId="1680" xr:uid="{00000000-0005-0000-0000-000091060000}"/>
    <cellStyle name="Normal 51 66" xfId="1681" xr:uid="{00000000-0005-0000-0000-000092060000}"/>
    <cellStyle name="Normal 51 67" xfId="1682" xr:uid="{00000000-0005-0000-0000-000093060000}"/>
    <cellStyle name="Normal 51 7" xfId="1683" xr:uid="{00000000-0005-0000-0000-000094060000}"/>
    <cellStyle name="Normal 51 8" xfId="1684" xr:uid="{00000000-0005-0000-0000-000095060000}"/>
    <cellStyle name="Normal 51 9" xfId="1685" xr:uid="{00000000-0005-0000-0000-000096060000}"/>
    <cellStyle name="Normal 53" xfId="1686" xr:uid="{00000000-0005-0000-0000-000097060000}"/>
    <cellStyle name="Normal 53 10" xfId="1687" xr:uid="{00000000-0005-0000-0000-000098060000}"/>
    <cellStyle name="Normal 53 11" xfId="1688" xr:uid="{00000000-0005-0000-0000-000099060000}"/>
    <cellStyle name="Normal 53 12" xfId="1689" xr:uid="{00000000-0005-0000-0000-00009A060000}"/>
    <cellStyle name="Normal 53 13" xfId="1690" xr:uid="{00000000-0005-0000-0000-00009B060000}"/>
    <cellStyle name="Normal 53 14" xfId="1691" xr:uid="{00000000-0005-0000-0000-00009C060000}"/>
    <cellStyle name="Normal 53 15" xfId="1692" xr:uid="{00000000-0005-0000-0000-00009D060000}"/>
    <cellStyle name="Normal 53 16" xfId="1693" xr:uid="{00000000-0005-0000-0000-00009E060000}"/>
    <cellStyle name="Normal 53 17" xfId="1694" xr:uid="{00000000-0005-0000-0000-00009F060000}"/>
    <cellStyle name="Normal 53 18" xfId="1695" xr:uid="{00000000-0005-0000-0000-0000A0060000}"/>
    <cellStyle name="Normal 53 19" xfId="1696" xr:uid="{00000000-0005-0000-0000-0000A1060000}"/>
    <cellStyle name="Normal 53 2" xfId="1697" xr:uid="{00000000-0005-0000-0000-0000A2060000}"/>
    <cellStyle name="Normal 53 20" xfId="1698" xr:uid="{00000000-0005-0000-0000-0000A3060000}"/>
    <cellStyle name="Normal 53 21" xfId="1699" xr:uid="{00000000-0005-0000-0000-0000A4060000}"/>
    <cellStyle name="Normal 53 22" xfId="1700" xr:uid="{00000000-0005-0000-0000-0000A5060000}"/>
    <cellStyle name="Normal 53 23" xfId="1701" xr:uid="{00000000-0005-0000-0000-0000A6060000}"/>
    <cellStyle name="Normal 53 24" xfId="1702" xr:uid="{00000000-0005-0000-0000-0000A7060000}"/>
    <cellStyle name="Normal 53 25" xfId="1703" xr:uid="{00000000-0005-0000-0000-0000A8060000}"/>
    <cellStyle name="Normal 53 26" xfId="1704" xr:uid="{00000000-0005-0000-0000-0000A9060000}"/>
    <cellStyle name="Normal 53 27" xfId="1705" xr:uid="{00000000-0005-0000-0000-0000AA060000}"/>
    <cellStyle name="Normal 53 28" xfId="1706" xr:uid="{00000000-0005-0000-0000-0000AB060000}"/>
    <cellStyle name="Normal 53 29" xfId="1707" xr:uid="{00000000-0005-0000-0000-0000AC060000}"/>
    <cellStyle name="Normal 53 3" xfId="1708" xr:uid="{00000000-0005-0000-0000-0000AD060000}"/>
    <cellStyle name="Normal 53 30" xfId="1709" xr:uid="{00000000-0005-0000-0000-0000AE060000}"/>
    <cellStyle name="Normal 53 31" xfId="1710" xr:uid="{00000000-0005-0000-0000-0000AF060000}"/>
    <cellStyle name="Normal 53 32" xfId="1711" xr:uid="{00000000-0005-0000-0000-0000B0060000}"/>
    <cellStyle name="Normal 53 33" xfId="1712" xr:uid="{00000000-0005-0000-0000-0000B1060000}"/>
    <cellStyle name="Normal 53 34" xfId="1713" xr:uid="{00000000-0005-0000-0000-0000B2060000}"/>
    <cellStyle name="Normal 53 35" xfId="1714" xr:uid="{00000000-0005-0000-0000-0000B3060000}"/>
    <cellStyle name="Normal 53 36" xfId="1715" xr:uid="{00000000-0005-0000-0000-0000B4060000}"/>
    <cellStyle name="Normal 53 37" xfId="1716" xr:uid="{00000000-0005-0000-0000-0000B5060000}"/>
    <cellStyle name="Normal 53 38" xfId="1717" xr:uid="{00000000-0005-0000-0000-0000B6060000}"/>
    <cellStyle name="Normal 53 39" xfId="1718" xr:uid="{00000000-0005-0000-0000-0000B7060000}"/>
    <cellStyle name="Normal 53 4" xfId="1719" xr:uid="{00000000-0005-0000-0000-0000B8060000}"/>
    <cellStyle name="Normal 53 40" xfId="1720" xr:uid="{00000000-0005-0000-0000-0000B9060000}"/>
    <cellStyle name="Normal 53 41" xfId="1721" xr:uid="{00000000-0005-0000-0000-0000BA060000}"/>
    <cellStyle name="Normal 53 42" xfId="1722" xr:uid="{00000000-0005-0000-0000-0000BB060000}"/>
    <cellStyle name="Normal 53 43" xfId="1723" xr:uid="{00000000-0005-0000-0000-0000BC060000}"/>
    <cellStyle name="Normal 53 44" xfId="1724" xr:uid="{00000000-0005-0000-0000-0000BD060000}"/>
    <cellStyle name="Normal 53 45" xfId="1725" xr:uid="{00000000-0005-0000-0000-0000BE060000}"/>
    <cellStyle name="Normal 53 46" xfId="1726" xr:uid="{00000000-0005-0000-0000-0000BF060000}"/>
    <cellStyle name="Normal 53 47" xfId="1727" xr:uid="{00000000-0005-0000-0000-0000C0060000}"/>
    <cellStyle name="Normal 53 48" xfId="1728" xr:uid="{00000000-0005-0000-0000-0000C1060000}"/>
    <cellStyle name="Normal 53 49" xfId="1729" xr:uid="{00000000-0005-0000-0000-0000C2060000}"/>
    <cellStyle name="Normal 53 5" xfId="1730" xr:uid="{00000000-0005-0000-0000-0000C3060000}"/>
    <cellStyle name="Normal 53 50" xfId="1731" xr:uid="{00000000-0005-0000-0000-0000C4060000}"/>
    <cellStyle name="Normal 53 51" xfId="1732" xr:uid="{00000000-0005-0000-0000-0000C5060000}"/>
    <cellStyle name="Normal 53 52" xfId="1733" xr:uid="{00000000-0005-0000-0000-0000C6060000}"/>
    <cellStyle name="Normal 53 53" xfId="1734" xr:uid="{00000000-0005-0000-0000-0000C7060000}"/>
    <cellStyle name="Normal 53 54" xfId="1735" xr:uid="{00000000-0005-0000-0000-0000C8060000}"/>
    <cellStyle name="Normal 53 55" xfId="1736" xr:uid="{00000000-0005-0000-0000-0000C9060000}"/>
    <cellStyle name="Normal 53 56" xfId="1737" xr:uid="{00000000-0005-0000-0000-0000CA060000}"/>
    <cellStyle name="Normal 53 57" xfId="1738" xr:uid="{00000000-0005-0000-0000-0000CB060000}"/>
    <cellStyle name="Normal 53 58" xfId="1739" xr:uid="{00000000-0005-0000-0000-0000CC060000}"/>
    <cellStyle name="Normal 53 59" xfId="1740" xr:uid="{00000000-0005-0000-0000-0000CD060000}"/>
    <cellStyle name="Normal 53 6" xfId="1741" xr:uid="{00000000-0005-0000-0000-0000CE060000}"/>
    <cellStyle name="Normal 53 60" xfId="1742" xr:uid="{00000000-0005-0000-0000-0000CF060000}"/>
    <cellStyle name="Normal 53 61" xfId="1743" xr:uid="{00000000-0005-0000-0000-0000D0060000}"/>
    <cellStyle name="Normal 53 62" xfId="1744" xr:uid="{00000000-0005-0000-0000-0000D1060000}"/>
    <cellStyle name="Normal 53 63" xfId="1745" xr:uid="{00000000-0005-0000-0000-0000D2060000}"/>
    <cellStyle name="Normal 53 64" xfId="1746" xr:uid="{00000000-0005-0000-0000-0000D3060000}"/>
    <cellStyle name="Normal 53 65" xfId="1747" xr:uid="{00000000-0005-0000-0000-0000D4060000}"/>
    <cellStyle name="Normal 53 66" xfId="1748" xr:uid="{00000000-0005-0000-0000-0000D5060000}"/>
    <cellStyle name="Normal 53 67" xfId="1749" xr:uid="{00000000-0005-0000-0000-0000D6060000}"/>
    <cellStyle name="Normal 53 7" xfId="1750" xr:uid="{00000000-0005-0000-0000-0000D7060000}"/>
    <cellStyle name="Normal 53 8" xfId="1751" xr:uid="{00000000-0005-0000-0000-0000D8060000}"/>
    <cellStyle name="Normal 53 9" xfId="1752" xr:uid="{00000000-0005-0000-0000-0000D9060000}"/>
    <cellStyle name="Normal 55" xfId="1753" xr:uid="{00000000-0005-0000-0000-0000DA060000}"/>
    <cellStyle name="Normal 55 10" xfId="1754" xr:uid="{00000000-0005-0000-0000-0000DB060000}"/>
    <cellStyle name="Normal 55 11" xfId="1755" xr:uid="{00000000-0005-0000-0000-0000DC060000}"/>
    <cellStyle name="Normal 55 12" xfId="1756" xr:uid="{00000000-0005-0000-0000-0000DD060000}"/>
    <cellStyle name="Normal 55 13" xfId="1757" xr:uid="{00000000-0005-0000-0000-0000DE060000}"/>
    <cellStyle name="Normal 55 14" xfId="1758" xr:uid="{00000000-0005-0000-0000-0000DF060000}"/>
    <cellStyle name="Normal 55 15" xfId="1759" xr:uid="{00000000-0005-0000-0000-0000E0060000}"/>
    <cellStyle name="Normal 55 16" xfId="1760" xr:uid="{00000000-0005-0000-0000-0000E1060000}"/>
    <cellStyle name="Normal 55 17" xfId="1761" xr:uid="{00000000-0005-0000-0000-0000E2060000}"/>
    <cellStyle name="Normal 55 18" xfId="1762" xr:uid="{00000000-0005-0000-0000-0000E3060000}"/>
    <cellStyle name="Normal 55 19" xfId="1763" xr:uid="{00000000-0005-0000-0000-0000E4060000}"/>
    <cellStyle name="Normal 55 2" xfId="1764" xr:uid="{00000000-0005-0000-0000-0000E5060000}"/>
    <cellStyle name="Normal 55 20" xfId="1765" xr:uid="{00000000-0005-0000-0000-0000E6060000}"/>
    <cellStyle name="Normal 55 21" xfId="1766" xr:uid="{00000000-0005-0000-0000-0000E7060000}"/>
    <cellStyle name="Normal 55 22" xfId="1767" xr:uid="{00000000-0005-0000-0000-0000E8060000}"/>
    <cellStyle name="Normal 55 23" xfId="1768" xr:uid="{00000000-0005-0000-0000-0000E9060000}"/>
    <cellStyle name="Normal 55 24" xfId="1769" xr:uid="{00000000-0005-0000-0000-0000EA060000}"/>
    <cellStyle name="Normal 55 25" xfId="1770" xr:uid="{00000000-0005-0000-0000-0000EB060000}"/>
    <cellStyle name="Normal 55 26" xfId="1771" xr:uid="{00000000-0005-0000-0000-0000EC060000}"/>
    <cellStyle name="Normal 55 27" xfId="1772" xr:uid="{00000000-0005-0000-0000-0000ED060000}"/>
    <cellStyle name="Normal 55 28" xfId="1773" xr:uid="{00000000-0005-0000-0000-0000EE060000}"/>
    <cellStyle name="Normal 55 29" xfId="1774" xr:uid="{00000000-0005-0000-0000-0000EF060000}"/>
    <cellStyle name="Normal 55 3" xfId="1775" xr:uid="{00000000-0005-0000-0000-0000F0060000}"/>
    <cellStyle name="Normal 55 30" xfId="1776" xr:uid="{00000000-0005-0000-0000-0000F1060000}"/>
    <cellStyle name="Normal 55 31" xfId="1777" xr:uid="{00000000-0005-0000-0000-0000F2060000}"/>
    <cellStyle name="Normal 55 32" xfId="1778" xr:uid="{00000000-0005-0000-0000-0000F3060000}"/>
    <cellStyle name="Normal 55 33" xfId="1779" xr:uid="{00000000-0005-0000-0000-0000F4060000}"/>
    <cellStyle name="Normal 55 34" xfId="1780" xr:uid="{00000000-0005-0000-0000-0000F5060000}"/>
    <cellStyle name="Normal 55 35" xfId="1781" xr:uid="{00000000-0005-0000-0000-0000F6060000}"/>
    <cellStyle name="Normal 55 36" xfId="1782" xr:uid="{00000000-0005-0000-0000-0000F7060000}"/>
    <cellStyle name="Normal 55 37" xfId="1783" xr:uid="{00000000-0005-0000-0000-0000F8060000}"/>
    <cellStyle name="Normal 55 38" xfId="1784" xr:uid="{00000000-0005-0000-0000-0000F9060000}"/>
    <cellStyle name="Normal 55 39" xfId="1785" xr:uid="{00000000-0005-0000-0000-0000FA060000}"/>
    <cellStyle name="Normal 55 4" xfId="1786" xr:uid="{00000000-0005-0000-0000-0000FB060000}"/>
    <cellStyle name="Normal 55 40" xfId="1787" xr:uid="{00000000-0005-0000-0000-0000FC060000}"/>
    <cellStyle name="Normal 55 41" xfId="1788" xr:uid="{00000000-0005-0000-0000-0000FD060000}"/>
    <cellStyle name="Normal 55 42" xfId="1789" xr:uid="{00000000-0005-0000-0000-0000FE060000}"/>
    <cellStyle name="Normal 55 43" xfId="1790" xr:uid="{00000000-0005-0000-0000-0000FF060000}"/>
    <cellStyle name="Normal 55 44" xfId="1791" xr:uid="{00000000-0005-0000-0000-000000070000}"/>
    <cellStyle name="Normal 55 45" xfId="1792" xr:uid="{00000000-0005-0000-0000-000001070000}"/>
    <cellStyle name="Normal 55 46" xfId="1793" xr:uid="{00000000-0005-0000-0000-000002070000}"/>
    <cellStyle name="Normal 55 47" xfId="1794" xr:uid="{00000000-0005-0000-0000-000003070000}"/>
    <cellStyle name="Normal 55 48" xfId="1795" xr:uid="{00000000-0005-0000-0000-000004070000}"/>
    <cellStyle name="Normal 55 49" xfId="1796" xr:uid="{00000000-0005-0000-0000-000005070000}"/>
    <cellStyle name="Normal 55 5" xfId="1797" xr:uid="{00000000-0005-0000-0000-000006070000}"/>
    <cellStyle name="Normal 55 50" xfId="1798" xr:uid="{00000000-0005-0000-0000-000007070000}"/>
    <cellStyle name="Normal 55 51" xfId="1799" xr:uid="{00000000-0005-0000-0000-000008070000}"/>
    <cellStyle name="Normal 55 52" xfId="1800" xr:uid="{00000000-0005-0000-0000-000009070000}"/>
    <cellStyle name="Normal 55 53" xfId="1801" xr:uid="{00000000-0005-0000-0000-00000A070000}"/>
    <cellStyle name="Normal 55 54" xfId="1802" xr:uid="{00000000-0005-0000-0000-00000B070000}"/>
    <cellStyle name="Normal 55 55" xfId="1803" xr:uid="{00000000-0005-0000-0000-00000C070000}"/>
    <cellStyle name="Normal 55 56" xfId="1804" xr:uid="{00000000-0005-0000-0000-00000D070000}"/>
    <cellStyle name="Normal 55 57" xfId="1805" xr:uid="{00000000-0005-0000-0000-00000E070000}"/>
    <cellStyle name="Normal 55 58" xfId="1806" xr:uid="{00000000-0005-0000-0000-00000F070000}"/>
    <cellStyle name="Normal 55 59" xfId="1807" xr:uid="{00000000-0005-0000-0000-000010070000}"/>
    <cellStyle name="Normal 55 6" xfId="1808" xr:uid="{00000000-0005-0000-0000-000011070000}"/>
    <cellStyle name="Normal 55 60" xfId="1809" xr:uid="{00000000-0005-0000-0000-000012070000}"/>
    <cellStyle name="Normal 55 61" xfId="1810" xr:uid="{00000000-0005-0000-0000-000013070000}"/>
    <cellStyle name="Normal 55 62" xfId="1811" xr:uid="{00000000-0005-0000-0000-000014070000}"/>
    <cellStyle name="Normal 55 63" xfId="1812" xr:uid="{00000000-0005-0000-0000-000015070000}"/>
    <cellStyle name="Normal 55 64" xfId="1813" xr:uid="{00000000-0005-0000-0000-000016070000}"/>
    <cellStyle name="Normal 55 65" xfId="1814" xr:uid="{00000000-0005-0000-0000-000017070000}"/>
    <cellStyle name="Normal 55 66" xfId="1815" xr:uid="{00000000-0005-0000-0000-000018070000}"/>
    <cellStyle name="Normal 55 67" xfId="1816" xr:uid="{00000000-0005-0000-0000-000019070000}"/>
    <cellStyle name="Normal 55 7" xfId="1817" xr:uid="{00000000-0005-0000-0000-00001A070000}"/>
    <cellStyle name="Normal 55 8" xfId="1818" xr:uid="{00000000-0005-0000-0000-00001B070000}"/>
    <cellStyle name="Normal 55 9" xfId="1819" xr:uid="{00000000-0005-0000-0000-00001C070000}"/>
    <cellStyle name="Normal 57" xfId="1820" xr:uid="{00000000-0005-0000-0000-00001D070000}"/>
    <cellStyle name="Normal 57 10" xfId="1821" xr:uid="{00000000-0005-0000-0000-00001E070000}"/>
    <cellStyle name="Normal 57 11" xfId="1822" xr:uid="{00000000-0005-0000-0000-00001F070000}"/>
    <cellStyle name="Normal 57 12" xfId="1823" xr:uid="{00000000-0005-0000-0000-000020070000}"/>
    <cellStyle name="Normal 57 13" xfId="1824" xr:uid="{00000000-0005-0000-0000-000021070000}"/>
    <cellStyle name="Normal 57 14" xfId="1825" xr:uid="{00000000-0005-0000-0000-000022070000}"/>
    <cellStyle name="Normal 57 15" xfId="1826" xr:uid="{00000000-0005-0000-0000-000023070000}"/>
    <cellStyle name="Normal 57 16" xfId="1827" xr:uid="{00000000-0005-0000-0000-000024070000}"/>
    <cellStyle name="Normal 57 17" xfId="1828" xr:uid="{00000000-0005-0000-0000-000025070000}"/>
    <cellStyle name="Normal 57 18" xfId="1829" xr:uid="{00000000-0005-0000-0000-000026070000}"/>
    <cellStyle name="Normal 57 19" xfId="1830" xr:uid="{00000000-0005-0000-0000-000027070000}"/>
    <cellStyle name="Normal 57 2" xfId="1831" xr:uid="{00000000-0005-0000-0000-000028070000}"/>
    <cellStyle name="Normal 57 20" xfId="1832" xr:uid="{00000000-0005-0000-0000-000029070000}"/>
    <cellStyle name="Normal 57 21" xfId="1833" xr:uid="{00000000-0005-0000-0000-00002A070000}"/>
    <cellStyle name="Normal 57 22" xfId="1834" xr:uid="{00000000-0005-0000-0000-00002B070000}"/>
    <cellStyle name="Normal 57 23" xfId="1835" xr:uid="{00000000-0005-0000-0000-00002C070000}"/>
    <cellStyle name="Normal 57 24" xfId="1836" xr:uid="{00000000-0005-0000-0000-00002D070000}"/>
    <cellStyle name="Normal 57 25" xfId="1837" xr:uid="{00000000-0005-0000-0000-00002E070000}"/>
    <cellStyle name="Normal 57 26" xfId="1838" xr:uid="{00000000-0005-0000-0000-00002F070000}"/>
    <cellStyle name="Normal 57 27" xfId="1839" xr:uid="{00000000-0005-0000-0000-000030070000}"/>
    <cellStyle name="Normal 57 28" xfId="1840" xr:uid="{00000000-0005-0000-0000-000031070000}"/>
    <cellStyle name="Normal 57 29" xfId="1841" xr:uid="{00000000-0005-0000-0000-000032070000}"/>
    <cellStyle name="Normal 57 3" xfId="1842" xr:uid="{00000000-0005-0000-0000-000033070000}"/>
    <cellStyle name="Normal 57 30" xfId="1843" xr:uid="{00000000-0005-0000-0000-000034070000}"/>
    <cellStyle name="Normal 57 31" xfId="1844" xr:uid="{00000000-0005-0000-0000-000035070000}"/>
    <cellStyle name="Normal 57 32" xfId="1845" xr:uid="{00000000-0005-0000-0000-000036070000}"/>
    <cellStyle name="Normal 57 33" xfId="1846" xr:uid="{00000000-0005-0000-0000-000037070000}"/>
    <cellStyle name="Normal 57 34" xfId="1847" xr:uid="{00000000-0005-0000-0000-000038070000}"/>
    <cellStyle name="Normal 57 35" xfId="1848" xr:uid="{00000000-0005-0000-0000-000039070000}"/>
    <cellStyle name="Normal 57 36" xfId="1849" xr:uid="{00000000-0005-0000-0000-00003A070000}"/>
    <cellStyle name="Normal 57 37" xfId="1850" xr:uid="{00000000-0005-0000-0000-00003B070000}"/>
    <cellStyle name="Normal 57 38" xfId="1851" xr:uid="{00000000-0005-0000-0000-00003C070000}"/>
    <cellStyle name="Normal 57 39" xfId="1852" xr:uid="{00000000-0005-0000-0000-00003D070000}"/>
    <cellStyle name="Normal 57 4" xfId="1853" xr:uid="{00000000-0005-0000-0000-00003E070000}"/>
    <cellStyle name="Normal 57 40" xfId="1854" xr:uid="{00000000-0005-0000-0000-00003F070000}"/>
    <cellStyle name="Normal 57 41" xfId="1855" xr:uid="{00000000-0005-0000-0000-000040070000}"/>
    <cellStyle name="Normal 57 42" xfId="1856" xr:uid="{00000000-0005-0000-0000-000041070000}"/>
    <cellStyle name="Normal 57 43" xfId="1857" xr:uid="{00000000-0005-0000-0000-000042070000}"/>
    <cellStyle name="Normal 57 44" xfId="1858" xr:uid="{00000000-0005-0000-0000-000043070000}"/>
    <cellStyle name="Normal 57 45" xfId="1859" xr:uid="{00000000-0005-0000-0000-000044070000}"/>
    <cellStyle name="Normal 57 46" xfId="1860" xr:uid="{00000000-0005-0000-0000-000045070000}"/>
    <cellStyle name="Normal 57 47" xfId="1861" xr:uid="{00000000-0005-0000-0000-000046070000}"/>
    <cellStyle name="Normal 57 48" xfId="1862" xr:uid="{00000000-0005-0000-0000-000047070000}"/>
    <cellStyle name="Normal 57 49" xfId="1863" xr:uid="{00000000-0005-0000-0000-000048070000}"/>
    <cellStyle name="Normal 57 5" xfId="1864" xr:uid="{00000000-0005-0000-0000-000049070000}"/>
    <cellStyle name="Normal 57 50" xfId="1865" xr:uid="{00000000-0005-0000-0000-00004A070000}"/>
    <cellStyle name="Normal 57 51" xfId="1866" xr:uid="{00000000-0005-0000-0000-00004B070000}"/>
    <cellStyle name="Normal 57 52" xfId="1867" xr:uid="{00000000-0005-0000-0000-00004C070000}"/>
    <cellStyle name="Normal 57 53" xfId="1868" xr:uid="{00000000-0005-0000-0000-00004D070000}"/>
    <cellStyle name="Normal 57 54" xfId="1869" xr:uid="{00000000-0005-0000-0000-00004E070000}"/>
    <cellStyle name="Normal 57 55" xfId="1870" xr:uid="{00000000-0005-0000-0000-00004F070000}"/>
    <cellStyle name="Normal 57 56" xfId="1871" xr:uid="{00000000-0005-0000-0000-000050070000}"/>
    <cellStyle name="Normal 57 57" xfId="1872" xr:uid="{00000000-0005-0000-0000-000051070000}"/>
    <cellStyle name="Normal 57 58" xfId="1873" xr:uid="{00000000-0005-0000-0000-000052070000}"/>
    <cellStyle name="Normal 57 59" xfId="1874" xr:uid="{00000000-0005-0000-0000-000053070000}"/>
    <cellStyle name="Normal 57 6" xfId="1875" xr:uid="{00000000-0005-0000-0000-000054070000}"/>
    <cellStyle name="Normal 57 60" xfId="1876" xr:uid="{00000000-0005-0000-0000-000055070000}"/>
    <cellStyle name="Normal 57 61" xfId="1877" xr:uid="{00000000-0005-0000-0000-000056070000}"/>
    <cellStyle name="Normal 57 62" xfId="1878" xr:uid="{00000000-0005-0000-0000-000057070000}"/>
    <cellStyle name="Normal 57 63" xfId="1879" xr:uid="{00000000-0005-0000-0000-000058070000}"/>
    <cellStyle name="Normal 57 64" xfId="1880" xr:uid="{00000000-0005-0000-0000-000059070000}"/>
    <cellStyle name="Normal 57 65" xfId="1881" xr:uid="{00000000-0005-0000-0000-00005A070000}"/>
    <cellStyle name="Normal 57 66" xfId="1882" xr:uid="{00000000-0005-0000-0000-00005B070000}"/>
    <cellStyle name="Normal 57 67" xfId="1883" xr:uid="{00000000-0005-0000-0000-00005C070000}"/>
    <cellStyle name="Normal 57 7" xfId="1884" xr:uid="{00000000-0005-0000-0000-00005D070000}"/>
    <cellStyle name="Normal 57 8" xfId="1885" xr:uid="{00000000-0005-0000-0000-00005E070000}"/>
    <cellStyle name="Normal 57 9" xfId="1886" xr:uid="{00000000-0005-0000-0000-00005F070000}"/>
    <cellStyle name="Normal 6" xfId="1887" xr:uid="{00000000-0005-0000-0000-000060070000}"/>
    <cellStyle name="Normal 6 2" xfId="1888" xr:uid="{00000000-0005-0000-0000-000061070000}"/>
    <cellStyle name="Normal 6 2 10" xfId="1889" xr:uid="{00000000-0005-0000-0000-000062070000}"/>
    <cellStyle name="Normal 6 2 11" xfId="1890" xr:uid="{00000000-0005-0000-0000-000063070000}"/>
    <cellStyle name="Normal 6 2 12" xfId="1891" xr:uid="{00000000-0005-0000-0000-000064070000}"/>
    <cellStyle name="Normal 6 2 13" xfId="1892" xr:uid="{00000000-0005-0000-0000-000065070000}"/>
    <cellStyle name="Normal 6 2 14" xfId="1893" xr:uid="{00000000-0005-0000-0000-000066070000}"/>
    <cellStyle name="Normal 6 2 15" xfId="1894" xr:uid="{00000000-0005-0000-0000-000067070000}"/>
    <cellStyle name="Normal 6 2 16" xfId="1895" xr:uid="{00000000-0005-0000-0000-000068070000}"/>
    <cellStyle name="Normal 6 2 17" xfId="1896" xr:uid="{00000000-0005-0000-0000-000069070000}"/>
    <cellStyle name="Normal 6 2 18" xfId="1897" xr:uid="{00000000-0005-0000-0000-00006A070000}"/>
    <cellStyle name="Normal 6 2 19" xfId="1898" xr:uid="{00000000-0005-0000-0000-00006B070000}"/>
    <cellStyle name="Normal 6 2 2" xfId="1899" xr:uid="{00000000-0005-0000-0000-00006C070000}"/>
    <cellStyle name="Normal 6 2 20" xfId="1900" xr:uid="{00000000-0005-0000-0000-00006D070000}"/>
    <cellStyle name="Normal 6 2 21" xfId="1901" xr:uid="{00000000-0005-0000-0000-00006E070000}"/>
    <cellStyle name="Normal 6 2 22" xfId="1902" xr:uid="{00000000-0005-0000-0000-00006F070000}"/>
    <cellStyle name="Normal 6 2 23" xfId="1903" xr:uid="{00000000-0005-0000-0000-000070070000}"/>
    <cellStyle name="Normal 6 2 24" xfId="1904" xr:uid="{00000000-0005-0000-0000-000071070000}"/>
    <cellStyle name="Normal 6 2 25" xfId="1905" xr:uid="{00000000-0005-0000-0000-000072070000}"/>
    <cellStyle name="Normal 6 2 26" xfId="1906" xr:uid="{00000000-0005-0000-0000-000073070000}"/>
    <cellStyle name="Normal 6 2 27" xfId="1907" xr:uid="{00000000-0005-0000-0000-000074070000}"/>
    <cellStyle name="Normal 6 2 28" xfId="1908" xr:uid="{00000000-0005-0000-0000-000075070000}"/>
    <cellStyle name="Normal 6 2 29" xfId="1909" xr:uid="{00000000-0005-0000-0000-000076070000}"/>
    <cellStyle name="Normal 6 2 3" xfId="1910" xr:uid="{00000000-0005-0000-0000-000077070000}"/>
    <cellStyle name="Normal 6 2 30" xfId="1911" xr:uid="{00000000-0005-0000-0000-000078070000}"/>
    <cellStyle name="Normal 6 2 31" xfId="1912" xr:uid="{00000000-0005-0000-0000-000079070000}"/>
    <cellStyle name="Normal 6 2 32" xfId="1913" xr:uid="{00000000-0005-0000-0000-00007A070000}"/>
    <cellStyle name="Normal 6 2 33" xfId="1914" xr:uid="{00000000-0005-0000-0000-00007B070000}"/>
    <cellStyle name="Normal 6 2 34" xfId="1915" xr:uid="{00000000-0005-0000-0000-00007C070000}"/>
    <cellStyle name="Normal 6 2 35" xfId="1916" xr:uid="{00000000-0005-0000-0000-00007D070000}"/>
    <cellStyle name="Normal 6 2 36" xfId="1917" xr:uid="{00000000-0005-0000-0000-00007E070000}"/>
    <cellStyle name="Normal 6 2 37" xfId="1918" xr:uid="{00000000-0005-0000-0000-00007F070000}"/>
    <cellStyle name="Normal 6 2 38" xfId="1919" xr:uid="{00000000-0005-0000-0000-000080070000}"/>
    <cellStyle name="Normal 6 2 39" xfId="1920" xr:uid="{00000000-0005-0000-0000-000081070000}"/>
    <cellStyle name="Normal 6 2 4" xfId="1921" xr:uid="{00000000-0005-0000-0000-000082070000}"/>
    <cellStyle name="Normal 6 2 40" xfId="1922" xr:uid="{00000000-0005-0000-0000-000083070000}"/>
    <cellStyle name="Normal 6 2 41" xfId="1923" xr:uid="{00000000-0005-0000-0000-000084070000}"/>
    <cellStyle name="Normal 6 2 42" xfId="1924" xr:uid="{00000000-0005-0000-0000-000085070000}"/>
    <cellStyle name="Normal 6 2 43" xfId="1925" xr:uid="{00000000-0005-0000-0000-000086070000}"/>
    <cellStyle name="Normal 6 2 44" xfId="1926" xr:uid="{00000000-0005-0000-0000-000087070000}"/>
    <cellStyle name="Normal 6 2 45" xfId="1927" xr:uid="{00000000-0005-0000-0000-000088070000}"/>
    <cellStyle name="Normal 6 2 46" xfId="1928" xr:uid="{00000000-0005-0000-0000-000089070000}"/>
    <cellStyle name="Normal 6 2 47" xfId="1929" xr:uid="{00000000-0005-0000-0000-00008A070000}"/>
    <cellStyle name="Normal 6 2 48" xfId="1930" xr:uid="{00000000-0005-0000-0000-00008B070000}"/>
    <cellStyle name="Normal 6 2 49" xfId="1931" xr:uid="{00000000-0005-0000-0000-00008C070000}"/>
    <cellStyle name="Normal 6 2 5" xfId="1932" xr:uid="{00000000-0005-0000-0000-00008D070000}"/>
    <cellStyle name="Normal 6 2 50" xfId="1933" xr:uid="{00000000-0005-0000-0000-00008E070000}"/>
    <cellStyle name="Normal 6 2 51" xfId="1934" xr:uid="{00000000-0005-0000-0000-00008F070000}"/>
    <cellStyle name="Normal 6 2 52" xfId="1935" xr:uid="{00000000-0005-0000-0000-000090070000}"/>
    <cellStyle name="Normal 6 2 53" xfId="1936" xr:uid="{00000000-0005-0000-0000-000091070000}"/>
    <cellStyle name="Normal 6 2 54" xfId="1937" xr:uid="{00000000-0005-0000-0000-000092070000}"/>
    <cellStyle name="Normal 6 2 55" xfId="1938" xr:uid="{00000000-0005-0000-0000-000093070000}"/>
    <cellStyle name="Normal 6 2 56" xfId="1939" xr:uid="{00000000-0005-0000-0000-000094070000}"/>
    <cellStyle name="Normal 6 2 57" xfId="1940" xr:uid="{00000000-0005-0000-0000-000095070000}"/>
    <cellStyle name="Normal 6 2 58" xfId="1941" xr:uid="{00000000-0005-0000-0000-000096070000}"/>
    <cellStyle name="Normal 6 2 59" xfId="1942" xr:uid="{00000000-0005-0000-0000-000097070000}"/>
    <cellStyle name="Normal 6 2 6" xfId="1943" xr:uid="{00000000-0005-0000-0000-000098070000}"/>
    <cellStyle name="Normal 6 2 60" xfId="1944" xr:uid="{00000000-0005-0000-0000-000099070000}"/>
    <cellStyle name="Normal 6 2 61" xfId="1945" xr:uid="{00000000-0005-0000-0000-00009A070000}"/>
    <cellStyle name="Normal 6 2 62" xfId="1946" xr:uid="{00000000-0005-0000-0000-00009B070000}"/>
    <cellStyle name="Normal 6 2 63" xfId="1947" xr:uid="{00000000-0005-0000-0000-00009C070000}"/>
    <cellStyle name="Normal 6 2 64" xfId="1948" xr:uid="{00000000-0005-0000-0000-00009D070000}"/>
    <cellStyle name="Normal 6 2 65" xfId="1949" xr:uid="{00000000-0005-0000-0000-00009E070000}"/>
    <cellStyle name="Normal 6 2 66" xfId="1950" xr:uid="{00000000-0005-0000-0000-00009F070000}"/>
    <cellStyle name="Normal 6 2 67" xfId="1951" xr:uid="{00000000-0005-0000-0000-0000A0070000}"/>
    <cellStyle name="Normal 6 2 7" xfId="1952" xr:uid="{00000000-0005-0000-0000-0000A1070000}"/>
    <cellStyle name="Normal 6 2 8" xfId="1953" xr:uid="{00000000-0005-0000-0000-0000A2070000}"/>
    <cellStyle name="Normal 6 2 9" xfId="1954" xr:uid="{00000000-0005-0000-0000-0000A3070000}"/>
    <cellStyle name="Normal 7" xfId="1955" xr:uid="{00000000-0005-0000-0000-0000A4070000}"/>
    <cellStyle name="Normal 8" xfId="1956" xr:uid="{00000000-0005-0000-0000-0000A5070000}"/>
    <cellStyle name="Normal 9" xfId="1957" xr:uid="{00000000-0005-0000-0000-0000A6070000}"/>
    <cellStyle name="Porcentaje" xfId="2296" builtinId="5"/>
    <cellStyle name="Porcentaje 2" xfId="2313" xr:uid="{53BA56B3-B5D4-4A20-9886-54284B2FEB61}"/>
    <cellStyle name="Porcentaje 3" xfId="2321" xr:uid="{18B687EF-04EA-4FEB-9B9D-630E09248A1D}"/>
    <cellStyle name="Porcentual 2" xfId="1958" xr:uid="{00000000-0005-0000-0000-0000A8070000}"/>
    <cellStyle name="Porcentual 2 2" xfId="1959" xr:uid="{00000000-0005-0000-0000-0000A9070000}"/>
    <cellStyle name="Porcentual 2 2 10" xfId="1960" xr:uid="{00000000-0005-0000-0000-0000AA070000}"/>
    <cellStyle name="Porcentual 2 2 11" xfId="1961" xr:uid="{00000000-0005-0000-0000-0000AB070000}"/>
    <cellStyle name="Porcentual 2 2 12" xfId="1962" xr:uid="{00000000-0005-0000-0000-0000AC070000}"/>
    <cellStyle name="Porcentual 2 2 13" xfId="1963" xr:uid="{00000000-0005-0000-0000-0000AD070000}"/>
    <cellStyle name="Porcentual 2 2 14" xfId="1964" xr:uid="{00000000-0005-0000-0000-0000AE070000}"/>
    <cellStyle name="Porcentual 2 2 15" xfId="1965" xr:uid="{00000000-0005-0000-0000-0000AF070000}"/>
    <cellStyle name="Porcentual 2 2 16" xfId="1966" xr:uid="{00000000-0005-0000-0000-0000B0070000}"/>
    <cellStyle name="Porcentual 2 2 17" xfId="1967" xr:uid="{00000000-0005-0000-0000-0000B1070000}"/>
    <cellStyle name="Porcentual 2 2 18" xfId="1968" xr:uid="{00000000-0005-0000-0000-0000B2070000}"/>
    <cellStyle name="Porcentual 2 2 19" xfId="1969" xr:uid="{00000000-0005-0000-0000-0000B3070000}"/>
    <cellStyle name="Porcentual 2 2 2" xfId="1970" xr:uid="{00000000-0005-0000-0000-0000B4070000}"/>
    <cellStyle name="Porcentual 2 2 2 2" xfId="1971" xr:uid="{00000000-0005-0000-0000-0000B5070000}"/>
    <cellStyle name="Porcentual 2 2 2 2 10" xfId="1972" xr:uid="{00000000-0005-0000-0000-0000B6070000}"/>
    <cellStyle name="Porcentual 2 2 2 2 11" xfId="1973" xr:uid="{00000000-0005-0000-0000-0000B7070000}"/>
    <cellStyle name="Porcentual 2 2 2 2 12" xfId="1974" xr:uid="{00000000-0005-0000-0000-0000B8070000}"/>
    <cellStyle name="Porcentual 2 2 2 2 13" xfId="1975" xr:uid="{00000000-0005-0000-0000-0000B9070000}"/>
    <cellStyle name="Porcentual 2 2 2 2 14" xfId="1976" xr:uid="{00000000-0005-0000-0000-0000BA070000}"/>
    <cellStyle name="Porcentual 2 2 2 2 15" xfId="1977" xr:uid="{00000000-0005-0000-0000-0000BB070000}"/>
    <cellStyle name="Porcentual 2 2 2 2 16" xfId="1978" xr:uid="{00000000-0005-0000-0000-0000BC070000}"/>
    <cellStyle name="Porcentual 2 2 2 2 17" xfId="1979" xr:uid="{00000000-0005-0000-0000-0000BD070000}"/>
    <cellStyle name="Porcentual 2 2 2 2 18" xfId="1980" xr:uid="{00000000-0005-0000-0000-0000BE070000}"/>
    <cellStyle name="Porcentual 2 2 2 2 19" xfId="1981" xr:uid="{00000000-0005-0000-0000-0000BF070000}"/>
    <cellStyle name="Porcentual 2 2 2 2 2" xfId="1982" xr:uid="{00000000-0005-0000-0000-0000C0070000}"/>
    <cellStyle name="Porcentual 2 2 2 2 2 2" xfId="1983" xr:uid="{00000000-0005-0000-0000-0000C1070000}"/>
    <cellStyle name="Porcentual 2 2 2 2 2 2 10" xfId="1984" xr:uid="{00000000-0005-0000-0000-0000C2070000}"/>
    <cellStyle name="Porcentual 2 2 2 2 2 2 11" xfId="1985" xr:uid="{00000000-0005-0000-0000-0000C3070000}"/>
    <cellStyle name="Porcentual 2 2 2 2 2 2 12" xfId="1986" xr:uid="{00000000-0005-0000-0000-0000C4070000}"/>
    <cellStyle name="Porcentual 2 2 2 2 2 2 13" xfId="1987" xr:uid="{00000000-0005-0000-0000-0000C5070000}"/>
    <cellStyle name="Porcentual 2 2 2 2 2 2 14" xfId="1988" xr:uid="{00000000-0005-0000-0000-0000C6070000}"/>
    <cellStyle name="Porcentual 2 2 2 2 2 2 15" xfId="1989" xr:uid="{00000000-0005-0000-0000-0000C7070000}"/>
    <cellStyle name="Porcentual 2 2 2 2 2 2 16" xfId="1990" xr:uid="{00000000-0005-0000-0000-0000C8070000}"/>
    <cellStyle name="Porcentual 2 2 2 2 2 2 17" xfId="1991" xr:uid="{00000000-0005-0000-0000-0000C9070000}"/>
    <cellStyle name="Porcentual 2 2 2 2 2 2 18" xfId="1992" xr:uid="{00000000-0005-0000-0000-0000CA070000}"/>
    <cellStyle name="Porcentual 2 2 2 2 2 2 19" xfId="1993" xr:uid="{00000000-0005-0000-0000-0000CB070000}"/>
    <cellStyle name="Porcentual 2 2 2 2 2 2 2" xfId="1994" xr:uid="{00000000-0005-0000-0000-0000CC070000}"/>
    <cellStyle name="Porcentual 2 2 2 2 2 2 20" xfId="1995" xr:uid="{00000000-0005-0000-0000-0000CD070000}"/>
    <cellStyle name="Porcentual 2 2 2 2 2 2 21" xfId="1996" xr:uid="{00000000-0005-0000-0000-0000CE070000}"/>
    <cellStyle name="Porcentual 2 2 2 2 2 2 22" xfId="1997" xr:uid="{00000000-0005-0000-0000-0000CF070000}"/>
    <cellStyle name="Porcentual 2 2 2 2 2 2 23" xfId="1998" xr:uid="{00000000-0005-0000-0000-0000D0070000}"/>
    <cellStyle name="Porcentual 2 2 2 2 2 2 24" xfId="1999" xr:uid="{00000000-0005-0000-0000-0000D1070000}"/>
    <cellStyle name="Porcentual 2 2 2 2 2 2 25" xfId="2000" xr:uid="{00000000-0005-0000-0000-0000D2070000}"/>
    <cellStyle name="Porcentual 2 2 2 2 2 2 26" xfId="2001" xr:uid="{00000000-0005-0000-0000-0000D3070000}"/>
    <cellStyle name="Porcentual 2 2 2 2 2 2 27" xfId="2002" xr:uid="{00000000-0005-0000-0000-0000D4070000}"/>
    <cellStyle name="Porcentual 2 2 2 2 2 2 28" xfId="2003" xr:uid="{00000000-0005-0000-0000-0000D5070000}"/>
    <cellStyle name="Porcentual 2 2 2 2 2 2 29" xfId="2004" xr:uid="{00000000-0005-0000-0000-0000D6070000}"/>
    <cellStyle name="Porcentual 2 2 2 2 2 2 3" xfId="2005" xr:uid="{00000000-0005-0000-0000-0000D7070000}"/>
    <cellStyle name="Porcentual 2 2 2 2 2 2 30" xfId="2006" xr:uid="{00000000-0005-0000-0000-0000D8070000}"/>
    <cellStyle name="Porcentual 2 2 2 2 2 2 31" xfId="2007" xr:uid="{00000000-0005-0000-0000-0000D9070000}"/>
    <cellStyle name="Porcentual 2 2 2 2 2 2 32" xfId="2008" xr:uid="{00000000-0005-0000-0000-0000DA070000}"/>
    <cellStyle name="Porcentual 2 2 2 2 2 2 33" xfId="2009" xr:uid="{00000000-0005-0000-0000-0000DB070000}"/>
    <cellStyle name="Porcentual 2 2 2 2 2 2 34" xfId="2010" xr:uid="{00000000-0005-0000-0000-0000DC070000}"/>
    <cellStyle name="Porcentual 2 2 2 2 2 2 35" xfId="2011" xr:uid="{00000000-0005-0000-0000-0000DD070000}"/>
    <cellStyle name="Porcentual 2 2 2 2 2 2 36" xfId="2012" xr:uid="{00000000-0005-0000-0000-0000DE070000}"/>
    <cellStyle name="Porcentual 2 2 2 2 2 2 37" xfId="2013" xr:uid="{00000000-0005-0000-0000-0000DF070000}"/>
    <cellStyle name="Porcentual 2 2 2 2 2 2 38" xfId="2014" xr:uid="{00000000-0005-0000-0000-0000E0070000}"/>
    <cellStyle name="Porcentual 2 2 2 2 2 2 39" xfId="2015" xr:uid="{00000000-0005-0000-0000-0000E1070000}"/>
    <cellStyle name="Porcentual 2 2 2 2 2 2 4" xfId="2016" xr:uid="{00000000-0005-0000-0000-0000E2070000}"/>
    <cellStyle name="Porcentual 2 2 2 2 2 2 40" xfId="2017" xr:uid="{00000000-0005-0000-0000-0000E3070000}"/>
    <cellStyle name="Porcentual 2 2 2 2 2 2 41" xfId="2018" xr:uid="{00000000-0005-0000-0000-0000E4070000}"/>
    <cellStyle name="Porcentual 2 2 2 2 2 2 42" xfId="2019" xr:uid="{00000000-0005-0000-0000-0000E5070000}"/>
    <cellStyle name="Porcentual 2 2 2 2 2 2 43" xfId="2020" xr:uid="{00000000-0005-0000-0000-0000E6070000}"/>
    <cellStyle name="Porcentual 2 2 2 2 2 2 44" xfId="2021" xr:uid="{00000000-0005-0000-0000-0000E7070000}"/>
    <cellStyle name="Porcentual 2 2 2 2 2 2 45" xfId="2022" xr:uid="{00000000-0005-0000-0000-0000E8070000}"/>
    <cellStyle name="Porcentual 2 2 2 2 2 2 46" xfId="2023" xr:uid="{00000000-0005-0000-0000-0000E9070000}"/>
    <cellStyle name="Porcentual 2 2 2 2 2 2 47" xfId="2024" xr:uid="{00000000-0005-0000-0000-0000EA070000}"/>
    <cellStyle name="Porcentual 2 2 2 2 2 2 48" xfId="2025" xr:uid="{00000000-0005-0000-0000-0000EB070000}"/>
    <cellStyle name="Porcentual 2 2 2 2 2 2 49" xfId="2026" xr:uid="{00000000-0005-0000-0000-0000EC070000}"/>
    <cellStyle name="Porcentual 2 2 2 2 2 2 5" xfId="2027" xr:uid="{00000000-0005-0000-0000-0000ED070000}"/>
    <cellStyle name="Porcentual 2 2 2 2 2 2 50" xfId="2028" xr:uid="{00000000-0005-0000-0000-0000EE070000}"/>
    <cellStyle name="Porcentual 2 2 2 2 2 2 51" xfId="2029" xr:uid="{00000000-0005-0000-0000-0000EF070000}"/>
    <cellStyle name="Porcentual 2 2 2 2 2 2 52" xfId="2030" xr:uid="{00000000-0005-0000-0000-0000F0070000}"/>
    <cellStyle name="Porcentual 2 2 2 2 2 2 53" xfId="2031" xr:uid="{00000000-0005-0000-0000-0000F1070000}"/>
    <cellStyle name="Porcentual 2 2 2 2 2 2 54" xfId="2032" xr:uid="{00000000-0005-0000-0000-0000F2070000}"/>
    <cellStyle name="Porcentual 2 2 2 2 2 2 55" xfId="2033" xr:uid="{00000000-0005-0000-0000-0000F3070000}"/>
    <cellStyle name="Porcentual 2 2 2 2 2 2 56" xfId="2034" xr:uid="{00000000-0005-0000-0000-0000F4070000}"/>
    <cellStyle name="Porcentual 2 2 2 2 2 2 57" xfId="2035" xr:uid="{00000000-0005-0000-0000-0000F5070000}"/>
    <cellStyle name="Porcentual 2 2 2 2 2 2 58" xfId="2036" xr:uid="{00000000-0005-0000-0000-0000F6070000}"/>
    <cellStyle name="Porcentual 2 2 2 2 2 2 59" xfId="2037" xr:uid="{00000000-0005-0000-0000-0000F7070000}"/>
    <cellStyle name="Porcentual 2 2 2 2 2 2 6" xfId="2038" xr:uid="{00000000-0005-0000-0000-0000F8070000}"/>
    <cellStyle name="Porcentual 2 2 2 2 2 2 60" xfId="2039" xr:uid="{00000000-0005-0000-0000-0000F9070000}"/>
    <cellStyle name="Porcentual 2 2 2 2 2 2 61" xfId="2040" xr:uid="{00000000-0005-0000-0000-0000FA070000}"/>
    <cellStyle name="Porcentual 2 2 2 2 2 2 62" xfId="2041" xr:uid="{00000000-0005-0000-0000-0000FB070000}"/>
    <cellStyle name="Porcentual 2 2 2 2 2 2 63" xfId="2042" xr:uid="{00000000-0005-0000-0000-0000FC070000}"/>
    <cellStyle name="Porcentual 2 2 2 2 2 2 64" xfId="2043" xr:uid="{00000000-0005-0000-0000-0000FD070000}"/>
    <cellStyle name="Porcentual 2 2 2 2 2 2 65" xfId="2044" xr:uid="{00000000-0005-0000-0000-0000FE070000}"/>
    <cellStyle name="Porcentual 2 2 2 2 2 2 66" xfId="2045" xr:uid="{00000000-0005-0000-0000-0000FF070000}"/>
    <cellStyle name="Porcentual 2 2 2 2 2 2 7" xfId="2046" xr:uid="{00000000-0005-0000-0000-000000080000}"/>
    <cellStyle name="Porcentual 2 2 2 2 2 2 8" xfId="2047" xr:uid="{00000000-0005-0000-0000-000001080000}"/>
    <cellStyle name="Porcentual 2 2 2 2 2 2 9" xfId="2048" xr:uid="{00000000-0005-0000-0000-000002080000}"/>
    <cellStyle name="Porcentual 2 2 2 2 2 3" xfId="2049" xr:uid="{00000000-0005-0000-0000-000003080000}"/>
    <cellStyle name="Porcentual 2 2 2 2 20" xfId="2050" xr:uid="{00000000-0005-0000-0000-000004080000}"/>
    <cellStyle name="Porcentual 2 2 2 2 21" xfId="2051" xr:uid="{00000000-0005-0000-0000-000005080000}"/>
    <cellStyle name="Porcentual 2 2 2 2 22" xfId="2052" xr:uid="{00000000-0005-0000-0000-000006080000}"/>
    <cellStyle name="Porcentual 2 2 2 2 23" xfId="2053" xr:uid="{00000000-0005-0000-0000-000007080000}"/>
    <cellStyle name="Porcentual 2 2 2 2 24" xfId="2054" xr:uid="{00000000-0005-0000-0000-000008080000}"/>
    <cellStyle name="Porcentual 2 2 2 2 25" xfId="2055" xr:uid="{00000000-0005-0000-0000-000009080000}"/>
    <cellStyle name="Porcentual 2 2 2 2 26" xfId="2056" xr:uid="{00000000-0005-0000-0000-00000A080000}"/>
    <cellStyle name="Porcentual 2 2 2 2 27" xfId="2057" xr:uid="{00000000-0005-0000-0000-00000B080000}"/>
    <cellStyle name="Porcentual 2 2 2 2 28" xfId="2058" xr:uid="{00000000-0005-0000-0000-00000C080000}"/>
    <cellStyle name="Porcentual 2 2 2 2 29" xfId="2059" xr:uid="{00000000-0005-0000-0000-00000D080000}"/>
    <cellStyle name="Porcentual 2 2 2 2 3" xfId="2060" xr:uid="{00000000-0005-0000-0000-00000E080000}"/>
    <cellStyle name="Porcentual 2 2 2 2 30" xfId="2061" xr:uid="{00000000-0005-0000-0000-00000F080000}"/>
    <cellStyle name="Porcentual 2 2 2 2 31" xfId="2062" xr:uid="{00000000-0005-0000-0000-000010080000}"/>
    <cellStyle name="Porcentual 2 2 2 2 32" xfId="2063" xr:uid="{00000000-0005-0000-0000-000011080000}"/>
    <cellStyle name="Porcentual 2 2 2 2 33" xfId="2064" xr:uid="{00000000-0005-0000-0000-000012080000}"/>
    <cellStyle name="Porcentual 2 2 2 2 34" xfId="2065" xr:uid="{00000000-0005-0000-0000-000013080000}"/>
    <cellStyle name="Porcentual 2 2 2 2 35" xfId="2066" xr:uid="{00000000-0005-0000-0000-000014080000}"/>
    <cellStyle name="Porcentual 2 2 2 2 36" xfId="2067" xr:uid="{00000000-0005-0000-0000-000015080000}"/>
    <cellStyle name="Porcentual 2 2 2 2 37" xfId="2068" xr:uid="{00000000-0005-0000-0000-000016080000}"/>
    <cellStyle name="Porcentual 2 2 2 2 38" xfId="2069" xr:uid="{00000000-0005-0000-0000-000017080000}"/>
    <cellStyle name="Porcentual 2 2 2 2 39" xfId="2070" xr:uid="{00000000-0005-0000-0000-000018080000}"/>
    <cellStyle name="Porcentual 2 2 2 2 4" xfId="2071" xr:uid="{00000000-0005-0000-0000-000019080000}"/>
    <cellStyle name="Porcentual 2 2 2 2 40" xfId="2072" xr:uid="{00000000-0005-0000-0000-00001A080000}"/>
    <cellStyle name="Porcentual 2 2 2 2 41" xfId="2073" xr:uid="{00000000-0005-0000-0000-00001B080000}"/>
    <cellStyle name="Porcentual 2 2 2 2 42" xfId="2074" xr:uid="{00000000-0005-0000-0000-00001C080000}"/>
    <cellStyle name="Porcentual 2 2 2 2 43" xfId="2075" xr:uid="{00000000-0005-0000-0000-00001D080000}"/>
    <cellStyle name="Porcentual 2 2 2 2 44" xfId="2076" xr:uid="{00000000-0005-0000-0000-00001E080000}"/>
    <cellStyle name="Porcentual 2 2 2 2 45" xfId="2077" xr:uid="{00000000-0005-0000-0000-00001F080000}"/>
    <cellStyle name="Porcentual 2 2 2 2 46" xfId="2078" xr:uid="{00000000-0005-0000-0000-000020080000}"/>
    <cellStyle name="Porcentual 2 2 2 2 47" xfId="2079" xr:uid="{00000000-0005-0000-0000-000021080000}"/>
    <cellStyle name="Porcentual 2 2 2 2 48" xfId="2080" xr:uid="{00000000-0005-0000-0000-000022080000}"/>
    <cellStyle name="Porcentual 2 2 2 2 49" xfId="2081" xr:uid="{00000000-0005-0000-0000-000023080000}"/>
    <cellStyle name="Porcentual 2 2 2 2 5" xfId="2082" xr:uid="{00000000-0005-0000-0000-000024080000}"/>
    <cellStyle name="Porcentual 2 2 2 2 50" xfId="2083" xr:uid="{00000000-0005-0000-0000-000025080000}"/>
    <cellStyle name="Porcentual 2 2 2 2 51" xfId="2084" xr:uid="{00000000-0005-0000-0000-000026080000}"/>
    <cellStyle name="Porcentual 2 2 2 2 52" xfId="2085" xr:uid="{00000000-0005-0000-0000-000027080000}"/>
    <cellStyle name="Porcentual 2 2 2 2 53" xfId="2086" xr:uid="{00000000-0005-0000-0000-000028080000}"/>
    <cellStyle name="Porcentual 2 2 2 2 54" xfId="2087" xr:uid="{00000000-0005-0000-0000-000029080000}"/>
    <cellStyle name="Porcentual 2 2 2 2 55" xfId="2088" xr:uid="{00000000-0005-0000-0000-00002A080000}"/>
    <cellStyle name="Porcentual 2 2 2 2 56" xfId="2089" xr:uid="{00000000-0005-0000-0000-00002B080000}"/>
    <cellStyle name="Porcentual 2 2 2 2 57" xfId="2090" xr:uid="{00000000-0005-0000-0000-00002C080000}"/>
    <cellStyle name="Porcentual 2 2 2 2 58" xfId="2091" xr:uid="{00000000-0005-0000-0000-00002D080000}"/>
    <cellStyle name="Porcentual 2 2 2 2 59" xfId="2092" xr:uid="{00000000-0005-0000-0000-00002E080000}"/>
    <cellStyle name="Porcentual 2 2 2 2 6" xfId="2093" xr:uid="{00000000-0005-0000-0000-00002F080000}"/>
    <cellStyle name="Porcentual 2 2 2 2 60" xfId="2094" xr:uid="{00000000-0005-0000-0000-000030080000}"/>
    <cellStyle name="Porcentual 2 2 2 2 61" xfId="2095" xr:uid="{00000000-0005-0000-0000-000031080000}"/>
    <cellStyle name="Porcentual 2 2 2 2 62" xfId="2096" xr:uid="{00000000-0005-0000-0000-000032080000}"/>
    <cellStyle name="Porcentual 2 2 2 2 63" xfId="2097" xr:uid="{00000000-0005-0000-0000-000033080000}"/>
    <cellStyle name="Porcentual 2 2 2 2 64" xfId="2098" xr:uid="{00000000-0005-0000-0000-000034080000}"/>
    <cellStyle name="Porcentual 2 2 2 2 65" xfId="2099" xr:uid="{00000000-0005-0000-0000-000035080000}"/>
    <cellStyle name="Porcentual 2 2 2 2 66" xfId="2100" xr:uid="{00000000-0005-0000-0000-000036080000}"/>
    <cellStyle name="Porcentual 2 2 2 2 67" xfId="2101" xr:uid="{00000000-0005-0000-0000-000037080000}"/>
    <cellStyle name="Porcentual 2 2 2 2 7" xfId="2102" xr:uid="{00000000-0005-0000-0000-000038080000}"/>
    <cellStyle name="Porcentual 2 2 2 2 8" xfId="2103" xr:uid="{00000000-0005-0000-0000-000039080000}"/>
    <cellStyle name="Porcentual 2 2 2 2 9" xfId="2104" xr:uid="{00000000-0005-0000-0000-00003A080000}"/>
    <cellStyle name="Porcentual 2 2 2 3" xfId="2105" xr:uid="{00000000-0005-0000-0000-00003B080000}"/>
    <cellStyle name="Porcentual 2 2 2 3 10" xfId="2106" xr:uid="{00000000-0005-0000-0000-00003C080000}"/>
    <cellStyle name="Porcentual 2 2 2 3 11" xfId="2107" xr:uid="{00000000-0005-0000-0000-00003D080000}"/>
    <cellStyle name="Porcentual 2 2 2 3 12" xfId="2108" xr:uid="{00000000-0005-0000-0000-00003E080000}"/>
    <cellStyle name="Porcentual 2 2 2 3 13" xfId="2109" xr:uid="{00000000-0005-0000-0000-00003F080000}"/>
    <cellStyle name="Porcentual 2 2 2 3 14" xfId="2110" xr:uid="{00000000-0005-0000-0000-000040080000}"/>
    <cellStyle name="Porcentual 2 2 2 3 15" xfId="2111" xr:uid="{00000000-0005-0000-0000-000041080000}"/>
    <cellStyle name="Porcentual 2 2 2 3 16" xfId="2112" xr:uid="{00000000-0005-0000-0000-000042080000}"/>
    <cellStyle name="Porcentual 2 2 2 3 17" xfId="2113" xr:uid="{00000000-0005-0000-0000-000043080000}"/>
    <cellStyle name="Porcentual 2 2 2 3 18" xfId="2114" xr:uid="{00000000-0005-0000-0000-000044080000}"/>
    <cellStyle name="Porcentual 2 2 2 3 19" xfId="2115" xr:uid="{00000000-0005-0000-0000-000045080000}"/>
    <cellStyle name="Porcentual 2 2 2 3 2" xfId="2116" xr:uid="{00000000-0005-0000-0000-000046080000}"/>
    <cellStyle name="Porcentual 2 2 2 3 20" xfId="2117" xr:uid="{00000000-0005-0000-0000-000047080000}"/>
    <cellStyle name="Porcentual 2 2 2 3 21" xfId="2118" xr:uid="{00000000-0005-0000-0000-000048080000}"/>
    <cellStyle name="Porcentual 2 2 2 3 22" xfId="2119" xr:uid="{00000000-0005-0000-0000-000049080000}"/>
    <cellStyle name="Porcentual 2 2 2 3 23" xfId="2120" xr:uid="{00000000-0005-0000-0000-00004A080000}"/>
    <cellStyle name="Porcentual 2 2 2 3 24" xfId="2121" xr:uid="{00000000-0005-0000-0000-00004B080000}"/>
    <cellStyle name="Porcentual 2 2 2 3 25" xfId="2122" xr:uid="{00000000-0005-0000-0000-00004C080000}"/>
    <cellStyle name="Porcentual 2 2 2 3 26" xfId="2123" xr:uid="{00000000-0005-0000-0000-00004D080000}"/>
    <cellStyle name="Porcentual 2 2 2 3 27" xfId="2124" xr:uid="{00000000-0005-0000-0000-00004E080000}"/>
    <cellStyle name="Porcentual 2 2 2 3 28" xfId="2125" xr:uid="{00000000-0005-0000-0000-00004F080000}"/>
    <cellStyle name="Porcentual 2 2 2 3 29" xfId="2126" xr:uid="{00000000-0005-0000-0000-000050080000}"/>
    <cellStyle name="Porcentual 2 2 2 3 3" xfId="2127" xr:uid="{00000000-0005-0000-0000-000051080000}"/>
    <cellStyle name="Porcentual 2 2 2 3 30" xfId="2128" xr:uid="{00000000-0005-0000-0000-000052080000}"/>
    <cellStyle name="Porcentual 2 2 2 3 31" xfId="2129" xr:uid="{00000000-0005-0000-0000-000053080000}"/>
    <cellStyle name="Porcentual 2 2 2 3 32" xfId="2130" xr:uid="{00000000-0005-0000-0000-000054080000}"/>
    <cellStyle name="Porcentual 2 2 2 3 33" xfId="2131" xr:uid="{00000000-0005-0000-0000-000055080000}"/>
    <cellStyle name="Porcentual 2 2 2 3 34" xfId="2132" xr:uid="{00000000-0005-0000-0000-000056080000}"/>
    <cellStyle name="Porcentual 2 2 2 3 35" xfId="2133" xr:uid="{00000000-0005-0000-0000-000057080000}"/>
    <cellStyle name="Porcentual 2 2 2 3 36" xfId="2134" xr:uid="{00000000-0005-0000-0000-000058080000}"/>
    <cellStyle name="Porcentual 2 2 2 3 37" xfId="2135" xr:uid="{00000000-0005-0000-0000-000059080000}"/>
    <cellStyle name="Porcentual 2 2 2 3 38" xfId="2136" xr:uid="{00000000-0005-0000-0000-00005A080000}"/>
    <cellStyle name="Porcentual 2 2 2 3 39" xfId="2137" xr:uid="{00000000-0005-0000-0000-00005B080000}"/>
    <cellStyle name="Porcentual 2 2 2 3 4" xfId="2138" xr:uid="{00000000-0005-0000-0000-00005C080000}"/>
    <cellStyle name="Porcentual 2 2 2 3 40" xfId="2139" xr:uid="{00000000-0005-0000-0000-00005D080000}"/>
    <cellStyle name="Porcentual 2 2 2 3 41" xfId="2140" xr:uid="{00000000-0005-0000-0000-00005E080000}"/>
    <cellStyle name="Porcentual 2 2 2 3 42" xfId="2141" xr:uid="{00000000-0005-0000-0000-00005F080000}"/>
    <cellStyle name="Porcentual 2 2 2 3 43" xfId="2142" xr:uid="{00000000-0005-0000-0000-000060080000}"/>
    <cellStyle name="Porcentual 2 2 2 3 44" xfId="2143" xr:uid="{00000000-0005-0000-0000-000061080000}"/>
    <cellStyle name="Porcentual 2 2 2 3 45" xfId="2144" xr:uid="{00000000-0005-0000-0000-000062080000}"/>
    <cellStyle name="Porcentual 2 2 2 3 46" xfId="2145" xr:uid="{00000000-0005-0000-0000-000063080000}"/>
    <cellStyle name="Porcentual 2 2 2 3 47" xfId="2146" xr:uid="{00000000-0005-0000-0000-000064080000}"/>
    <cellStyle name="Porcentual 2 2 2 3 48" xfId="2147" xr:uid="{00000000-0005-0000-0000-000065080000}"/>
    <cellStyle name="Porcentual 2 2 2 3 49" xfId="2148" xr:uid="{00000000-0005-0000-0000-000066080000}"/>
    <cellStyle name="Porcentual 2 2 2 3 5" xfId="2149" xr:uid="{00000000-0005-0000-0000-000067080000}"/>
    <cellStyle name="Porcentual 2 2 2 3 50" xfId="2150" xr:uid="{00000000-0005-0000-0000-000068080000}"/>
    <cellStyle name="Porcentual 2 2 2 3 51" xfId="2151" xr:uid="{00000000-0005-0000-0000-000069080000}"/>
    <cellStyle name="Porcentual 2 2 2 3 52" xfId="2152" xr:uid="{00000000-0005-0000-0000-00006A080000}"/>
    <cellStyle name="Porcentual 2 2 2 3 53" xfId="2153" xr:uid="{00000000-0005-0000-0000-00006B080000}"/>
    <cellStyle name="Porcentual 2 2 2 3 54" xfId="2154" xr:uid="{00000000-0005-0000-0000-00006C080000}"/>
    <cellStyle name="Porcentual 2 2 2 3 55" xfId="2155" xr:uid="{00000000-0005-0000-0000-00006D080000}"/>
    <cellStyle name="Porcentual 2 2 2 3 56" xfId="2156" xr:uid="{00000000-0005-0000-0000-00006E080000}"/>
    <cellStyle name="Porcentual 2 2 2 3 57" xfId="2157" xr:uid="{00000000-0005-0000-0000-00006F080000}"/>
    <cellStyle name="Porcentual 2 2 2 3 58" xfId="2158" xr:uid="{00000000-0005-0000-0000-000070080000}"/>
    <cellStyle name="Porcentual 2 2 2 3 59" xfId="2159" xr:uid="{00000000-0005-0000-0000-000071080000}"/>
    <cellStyle name="Porcentual 2 2 2 3 6" xfId="2160" xr:uid="{00000000-0005-0000-0000-000072080000}"/>
    <cellStyle name="Porcentual 2 2 2 3 60" xfId="2161" xr:uid="{00000000-0005-0000-0000-000073080000}"/>
    <cellStyle name="Porcentual 2 2 2 3 61" xfId="2162" xr:uid="{00000000-0005-0000-0000-000074080000}"/>
    <cellStyle name="Porcentual 2 2 2 3 62" xfId="2163" xr:uid="{00000000-0005-0000-0000-000075080000}"/>
    <cellStyle name="Porcentual 2 2 2 3 63" xfId="2164" xr:uid="{00000000-0005-0000-0000-000076080000}"/>
    <cellStyle name="Porcentual 2 2 2 3 64" xfId="2165" xr:uid="{00000000-0005-0000-0000-000077080000}"/>
    <cellStyle name="Porcentual 2 2 2 3 65" xfId="2166" xr:uid="{00000000-0005-0000-0000-000078080000}"/>
    <cellStyle name="Porcentual 2 2 2 3 66" xfId="2167" xr:uid="{00000000-0005-0000-0000-000079080000}"/>
    <cellStyle name="Porcentual 2 2 2 3 7" xfId="2168" xr:uid="{00000000-0005-0000-0000-00007A080000}"/>
    <cellStyle name="Porcentual 2 2 2 3 8" xfId="2169" xr:uid="{00000000-0005-0000-0000-00007B080000}"/>
    <cellStyle name="Porcentual 2 2 2 3 9" xfId="2170" xr:uid="{00000000-0005-0000-0000-00007C080000}"/>
    <cellStyle name="Porcentual 2 2 2 4" xfId="2171" xr:uid="{00000000-0005-0000-0000-00007D080000}"/>
    <cellStyle name="Porcentual 2 2 20" xfId="2172" xr:uid="{00000000-0005-0000-0000-00007E080000}"/>
    <cellStyle name="Porcentual 2 2 21" xfId="2173" xr:uid="{00000000-0005-0000-0000-00007F080000}"/>
    <cellStyle name="Porcentual 2 2 22" xfId="2174" xr:uid="{00000000-0005-0000-0000-000080080000}"/>
    <cellStyle name="Porcentual 2 2 23" xfId="2175" xr:uid="{00000000-0005-0000-0000-000081080000}"/>
    <cellStyle name="Porcentual 2 2 24" xfId="2176" xr:uid="{00000000-0005-0000-0000-000082080000}"/>
    <cellStyle name="Porcentual 2 2 25" xfId="2177" xr:uid="{00000000-0005-0000-0000-000083080000}"/>
    <cellStyle name="Porcentual 2 2 26" xfId="2178" xr:uid="{00000000-0005-0000-0000-000084080000}"/>
    <cellStyle name="Porcentual 2 2 27" xfId="2179" xr:uid="{00000000-0005-0000-0000-000085080000}"/>
    <cellStyle name="Porcentual 2 2 28" xfId="2180" xr:uid="{00000000-0005-0000-0000-000086080000}"/>
    <cellStyle name="Porcentual 2 2 29" xfId="2181" xr:uid="{00000000-0005-0000-0000-000087080000}"/>
    <cellStyle name="Porcentual 2 2 3" xfId="2182" xr:uid="{00000000-0005-0000-0000-000088080000}"/>
    <cellStyle name="Porcentual 2 2 3 2" xfId="2183" xr:uid="{00000000-0005-0000-0000-000089080000}"/>
    <cellStyle name="Porcentual 2 2 30" xfId="2184" xr:uid="{00000000-0005-0000-0000-00008A080000}"/>
    <cellStyle name="Porcentual 2 2 31" xfId="2185" xr:uid="{00000000-0005-0000-0000-00008B080000}"/>
    <cellStyle name="Porcentual 2 2 32" xfId="2186" xr:uid="{00000000-0005-0000-0000-00008C080000}"/>
    <cellStyle name="Porcentual 2 2 33" xfId="2187" xr:uid="{00000000-0005-0000-0000-00008D080000}"/>
    <cellStyle name="Porcentual 2 2 34" xfId="2188" xr:uid="{00000000-0005-0000-0000-00008E080000}"/>
    <cellStyle name="Porcentual 2 2 35" xfId="2189" xr:uid="{00000000-0005-0000-0000-00008F080000}"/>
    <cellStyle name="Porcentual 2 2 36" xfId="2190" xr:uid="{00000000-0005-0000-0000-000090080000}"/>
    <cellStyle name="Porcentual 2 2 37" xfId="2191" xr:uid="{00000000-0005-0000-0000-000091080000}"/>
    <cellStyle name="Porcentual 2 2 38" xfId="2192" xr:uid="{00000000-0005-0000-0000-000092080000}"/>
    <cellStyle name="Porcentual 2 2 39" xfId="2193" xr:uid="{00000000-0005-0000-0000-000093080000}"/>
    <cellStyle name="Porcentual 2 2 4" xfId="2194" xr:uid="{00000000-0005-0000-0000-000094080000}"/>
    <cellStyle name="Porcentual 2 2 40" xfId="2195" xr:uid="{00000000-0005-0000-0000-000095080000}"/>
    <cellStyle name="Porcentual 2 2 41" xfId="2196" xr:uid="{00000000-0005-0000-0000-000096080000}"/>
    <cellStyle name="Porcentual 2 2 42" xfId="2197" xr:uid="{00000000-0005-0000-0000-000097080000}"/>
    <cellStyle name="Porcentual 2 2 43" xfId="2198" xr:uid="{00000000-0005-0000-0000-000098080000}"/>
    <cellStyle name="Porcentual 2 2 44" xfId="2199" xr:uid="{00000000-0005-0000-0000-000099080000}"/>
    <cellStyle name="Porcentual 2 2 45" xfId="2200" xr:uid="{00000000-0005-0000-0000-00009A080000}"/>
    <cellStyle name="Porcentual 2 2 46" xfId="2201" xr:uid="{00000000-0005-0000-0000-00009B080000}"/>
    <cellStyle name="Porcentual 2 2 47" xfId="2202" xr:uid="{00000000-0005-0000-0000-00009C080000}"/>
    <cellStyle name="Porcentual 2 2 48" xfId="2203" xr:uid="{00000000-0005-0000-0000-00009D080000}"/>
    <cellStyle name="Porcentual 2 2 49" xfId="2204" xr:uid="{00000000-0005-0000-0000-00009E080000}"/>
    <cellStyle name="Porcentual 2 2 5" xfId="2205" xr:uid="{00000000-0005-0000-0000-00009F080000}"/>
    <cellStyle name="Porcentual 2 2 50" xfId="2206" xr:uid="{00000000-0005-0000-0000-0000A0080000}"/>
    <cellStyle name="Porcentual 2 2 51" xfId="2207" xr:uid="{00000000-0005-0000-0000-0000A1080000}"/>
    <cellStyle name="Porcentual 2 2 52" xfId="2208" xr:uid="{00000000-0005-0000-0000-0000A2080000}"/>
    <cellStyle name="Porcentual 2 2 53" xfId="2209" xr:uid="{00000000-0005-0000-0000-0000A3080000}"/>
    <cellStyle name="Porcentual 2 2 54" xfId="2210" xr:uid="{00000000-0005-0000-0000-0000A4080000}"/>
    <cellStyle name="Porcentual 2 2 55" xfId="2211" xr:uid="{00000000-0005-0000-0000-0000A5080000}"/>
    <cellStyle name="Porcentual 2 2 56" xfId="2212" xr:uid="{00000000-0005-0000-0000-0000A6080000}"/>
    <cellStyle name="Porcentual 2 2 57" xfId="2213" xr:uid="{00000000-0005-0000-0000-0000A7080000}"/>
    <cellStyle name="Porcentual 2 2 58" xfId="2214" xr:uid="{00000000-0005-0000-0000-0000A8080000}"/>
    <cellStyle name="Porcentual 2 2 59" xfId="2215" xr:uid="{00000000-0005-0000-0000-0000A9080000}"/>
    <cellStyle name="Porcentual 2 2 6" xfId="2216" xr:uid="{00000000-0005-0000-0000-0000AA080000}"/>
    <cellStyle name="Porcentual 2 2 60" xfId="2217" xr:uid="{00000000-0005-0000-0000-0000AB080000}"/>
    <cellStyle name="Porcentual 2 2 61" xfId="2218" xr:uid="{00000000-0005-0000-0000-0000AC080000}"/>
    <cellStyle name="Porcentual 2 2 62" xfId="2219" xr:uid="{00000000-0005-0000-0000-0000AD080000}"/>
    <cellStyle name="Porcentual 2 2 63" xfId="2220" xr:uid="{00000000-0005-0000-0000-0000AE080000}"/>
    <cellStyle name="Porcentual 2 2 64" xfId="2221" xr:uid="{00000000-0005-0000-0000-0000AF080000}"/>
    <cellStyle name="Porcentual 2 2 65" xfId="2222" xr:uid="{00000000-0005-0000-0000-0000B0080000}"/>
    <cellStyle name="Porcentual 2 2 66" xfId="2223" xr:uid="{00000000-0005-0000-0000-0000B1080000}"/>
    <cellStyle name="Porcentual 2 2 67" xfId="2224" xr:uid="{00000000-0005-0000-0000-0000B2080000}"/>
    <cellStyle name="Porcentual 2 2 68" xfId="2225" xr:uid="{00000000-0005-0000-0000-0000B3080000}"/>
    <cellStyle name="Porcentual 2 2 7" xfId="2226" xr:uid="{00000000-0005-0000-0000-0000B4080000}"/>
    <cellStyle name="Porcentual 2 2 8" xfId="2227" xr:uid="{00000000-0005-0000-0000-0000B5080000}"/>
    <cellStyle name="Porcentual 2 2 9" xfId="2228" xr:uid="{00000000-0005-0000-0000-0000B6080000}"/>
    <cellStyle name="Porcentual 2 3" xfId="2229" xr:uid="{00000000-0005-0000-0000-0000B7080000}"/>
    <cellStyle name="Porcentual 2 3 10" xfId="2230" xr:uid="{00000000-0005-0000-0000-0000B8080000}"/>
    <cellStyle name="Porcentual 2 3 11" xfId="2231" xr:uid="{00000000-0005-0000-0000-0000B9080000}"/>
    <cellStyle name="Porcentual 2 3 12" xfId="2232" xr:uid="{00000000-0005-0000-0000-0000BA080000}"/>
    <cellStyle name="Porcentual 2 3 13" xfId="2233" xr:uid="{00000000-0005-0000-0000-0000BB080000}"/>
    <cellStyle name="Porcentual 2 3 14" xfId="2234" xr:uid="{00000000-0005-0000-0000-0000BC080000}"/>
    <cellStyle name="Porcentual 2 3 15" xfId="2235" xr:uid="{00000000-0005-0000-0000-0000BD080000}"/>
    <cellStyle name="Porcentual 2 3 16" xfId="2236" xr:uid="{00000000-0005-0000-0000-0000BE080000}"/>
    <cellStyle name="Porcentual 2 3 17" xfId="2237" xr:uid="{00000000-0005-0000-0000-0000BF080000}"/>
    <cellStyle name="Porcentual 2 3 18" xfId="2238" xr:uid="{00000000-0005-0000-0000-0000C0080000}"/>
    <cellStyle name="Porcentual 2 3 19" xfId="2239" xr:uid="{00000000-0005-0000-0000-0000C1080000}"/>
    <cellStyle name="Porcentual 2 3 2" xfId="2240" xr:uid="{00000000-0005-0000-0000-0000C2080000}"/>
    <cellStyle name="Porcentual 2 3 20" xfId="2241" xr:uid="{00000000-0005-0000-0000-0000C3080000}"/>
    <cellStyle name="Porcentual 2 3 21" xfId="2242" xr:uid="{00000000-0005-0000-0000-0000C4080000}"/>
    <cellStyle name="Porcentual 2 3 22" xfId="2243" xr:uid="{00000000-0005-0000-0000-0000C5080000}"/>
    <cellStyle name="Porcentual 2 3 23" xfId="2244" xr:uid="{00000000-0005-0000-0000-0000C6080000}"/>
    <cellStyle name="Porcentual 2 3 24" xfId="2245" xr:uid="{00000000-0005-0000-0000-0000C7080000}"/>
    <cellStyle name="Porcentual 2 3 25" xfId="2246" xr:uid="{00000000-0005-0000-0000-0000C8080000}"/>
    <cellStyle name="Porcentual 2 3 26" xfId="2247" xr:uid="{00000000-0005-0000-0000-0000C9080000}"/>
    <cellStyle name="Porcentual 2 3 27" xfId="2248" xr:uid="{00000000-0005-0000-0000-0000CA080000}"/>
    <cellStyle name="Porcentual 2 3 28" xfId="2249" xr:uid="{00000000-0005-0000-0000-0000CB080000}"/>
    <cellStyle name="Porcentual 2 3 29" xfId="2250" xr:uid="{00000000-0005-0000-0000-0000CC080000}"/>
    <cellStyle name="Porcentual 2 3 3" xfId="2251" xr:uid="{00000000-0005-0000-0000-0000CD080000}"/>
    <cellStyle name="Porcentual 2 3 30" xfId="2252" xr:uid="{00000000-0005-0000-0000-0000CE080000}"/>
    <cellStyle name="Porcentual 2 3 31" xfId="2253" xr:uid="{00000000-0005-0000-0000-0000CF080000}"/>
    <cellStyle name="Porcentual 2 3 32" xfId="2254" xr:uid="{00000000-0005-0000-0000-0000D0080000}"/>
    <cellStyle name="Porcentual 2 3 33" xfId="2255" xr:uid="{00000000-0005-0000-0000-0000D1080000}"/>
    <cellStyle name="Porcentual 2 3 34" xfId="2256" xr:uid="{00000000-0005-0000-0000-0000D2080000}"/>
    <cellStyle name="Porcentual 2 3 35" xfId="2257" xr:uid="{00000000-0005-0000-0000-0000D3080000}"/>
    <cellStyle name="Porcentual 2 3 36" xfId="2258" xr:uid="{00000000-0005-0000-0000-0000D4080000}"/>
    <cellStyle name="Porcentual 2 3 37" xfId="2259" xr:uid="{00000000-0005-0000-0000-0000D5080000}"/>
    <cellStyle name="Porcentual 2 3 38" xfId="2260" xr:uid="{00000000-0005-0000-0000-0000D6080000}"/>
    <cellStyle name="Porcentual 2 3 39" xfId="2261" xr:uid="{00000000-0005-0000-0000-0000D7080000}"/>
    <cellStyle name="Porcentual 2 3 4" xfId="2262" xr:uid="{00000000-0005-0000-0000-0000D8080000}"/>
    <cellStyle name="Porcentual 2 3 40" xfId="2263" xr:uid="{00000000-0005-0000-0000-0000D9080000}"/>
    <cellStyle name="Porcentual 2 3 41" xfId="2264" xr:uid="{00000000-0005-0000-0000-0000DA080000}"/>
    <cellStyle name="Porcentual 2 3 42" xfId="2265" xr:uid="{00000000-0005-0000-0000-0000DB080000}"/>
    <cellStyle name="Porcentual 2 3 43" xfId="2266" xr:uid="{00000000-0005-0000-0000-0000DC080000}"/>
    <cellStyle name="Porcentual 2 3 44" xfId="2267" xr:uid="{00000000-0005-0000-0000-0000DD080000}"/>
    <cellStyle name="Porcentual 2 3 45" xfId="2268" xr:uid="{00000000-0005-0000-0000-0000DE080000}"/>
    <cellStyle name="Porcentual 2 3 46" xfId="2269" xr:uid="{00000000-0005-0000-0000-0000DF080000}"/>
    <cellStyle name="Porcentual 2 3 47" xfId="2270" xr:uid="{00000000-0005-0000-0000-0000E0080000}"/>
    <cellStyle name="Porcentual 2 3 48" xfId="2271" xr:uid="{00000000-0005-0000-0000-0000E1080000}"/>
    <cellStyle name="Porcentual 2 3 49" xfId="2272" xr:uid="{00000000-0005-0000-0000-0000E2080000}"/>
    <cellStyle name="Porcentual 2 3 5" xfId="2273" xr:uid="{00000000-0005-0000-0000-0000E3080000}"/>
    <cellStyle name="Porcentual 2 3 50" xfId="2274" xr:uid="{00000000-0005-0000-0000-0000E4080000}"/>
    <cellStyle name="Porcentual 2 3 51" xfId="2275" xr:uid="{00000000-0005-0000-0000-0000E5080000}"/>
    <cellStyle name="Porcentual 2 3 52" xfId="2276" xr:uid="{00000000-0005-0000-0000-0000E6080000}"/>
    <cellStyle name="Porcentual 2 3 53" xfId="2277" xr:uid="{00000000-0005-0000-0000-0000E7080000}"/>
    <cellStyle name="Porcentual 2 3 54" xfId="2278" xr:uid="{00000000-0005-0000-0000-0000E8080000}"/>
    <cellStyle name="Porcentual 2 3 55" xfId="2279" xr:uid="{00000000-0005-0000-0000-0000E9080000}"/>
    <cellStyle name="Porcentual 2 3 56" xfId="2280" xr:uid="{00000000-0005-0000-0000-0000EA080000}"/>
    <cellStyle name="Porcentual 2 3 57" xfId="2281" xr:uid="{00000000-0005-0000-0000-0000EB080000}"/>
    <cellStyle name="Porcentual 2 3 58" xfId="2282" xr:uid="{00000000-0005-0000-0000-0000EC080000}"/>
    <cellStyle name="Porcentual 2 3 59" xfId="2283" xr:uid="{00000000-0005-0000-0000-0000ED080000}"/>
    <cellStyle name="Porcentual 2 3 6" xfId="2284" xr:uid="{00000000-0005-0000-0000-0000EE080000}"/>
    <cellStyle name="Porcentual 2 3 60" xfId="2285" xr:uid="{00000000-0005-0000-0000-0000EF080000}"/>
    <cellStyle name="Porcentual 2 3 61" xfId="2286" xr:uid="{00000000-0005-0000-0000-0000F0080000}"/>
    <cellStyle name="Porcentual 2 3 62" xfId="2287" xr:uid="{00000000-0005-0000-0000-0000F1080000}"/>
    <cellStyle name="Porcentual 2 3 63" xfId="2288" xr:uid="{00000000-0005-0000-0000-0000F2080000}"/>
    <cellStyle name="Porcentual 2 3 64" xfId="2289" xr:uid="{00000000-0005-0000-0000-0000F3080000}"/>
    <cellStyle name="Porcentual 2 3 65" xfId="2290" xr:uid="{00000000-0005-0000-0000-0000F4080000}"/>
    <cellStyle name="Porcentual 2 3 66" xfId="2291" xr:uid="{00000000-0005-0000-0000-0000F5080000}"/>
    <cellStyle name="Porcentual 2 3 7" xfId="2292" xr:uid="{00000000-0005-0000-0000-0000F6080000}"/>
    <cellStyle name="Porcentual 2 3 8" xfId="2293" xr:uid="{00000000-0005-0000-0000-0000F7080000}"/>
    <cellStyle name="Porcentual 2 3 9" xfId="2294" xr:uid="{00000000-0005-0000-0000-0000F8080000}"/>
    <cellStyle name="Porcentual 2 4" xfId="2295" xr:uid="{00000000-0005-0000-0000-0000F9080000}"/>
  </cellStyles>
  <dxfs count="0"/>
  <tableStyles count="1" defaultTableStyle="TableStyleMedium2" defaultPivotStyle="PivotStyleLight16">
    <tableStyle name="Invisible" pivot="0" table="0" count="0" xr9:uid="{8DB0A751-80A4-44C5-ACD8-9A6D919263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133350</xdr:colOff>
      <xdr:row>6</xdr:row>
      <xdr:rowOff>219075</xdr:rowOff>
    </xdr:to>
    <xdr:pic>
      <xdr:nvPicPr>
        <xdr:cNvPr id="116285" name="Picture 1" descr="logo_habitat_bn chiqui">
          <a:extLst>
            <a:ext uri="{FF2B5EF4-FFF2-40B4-BE49-F238E27FC236}">
              <a16:creationId xmlns:a16="http://schemas.microsoft.com/office/drawing/2014/main" id="{00000000-0008-0000-0000-00003DC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4</xdr:row>
      <xdr:rowOff>133350</xdr:rowOff>
    </xdr:from>
    <xdr:to>
      <xdr:col>11</xdr:col>
      <xdr:colOff>485775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390525"/>
          <a:ext cx="9429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</xdr:row>
      <xdr:rowOff>76199</xdr:rowOff>
    </xdr:from>
    <xdr:to>
      <xdr:col>11</xdr:col>
      <xdr:colOff>0</xdr:colOff>
      <xdr:row>3</xdr:row>
      <xdr:rowOff>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57925" y="238124"/>
          <a:ext cx="981075" cy="285751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228600</xdr:colOff>
      <xdr:row>5</xdr:row>
      <xdr:rowOff>152400</xdr:rowOff>
    </xdr:to>
    <xdr:pic>
      <xdr:nvPicPr>
        <xdr:cNvPr id="146448" name="Picture 1" descr="logo_habitat_bn chiqui">
          <a:extLst>
            <a:ext uri="{FF2B5EF4-FFF2-40B4-BE49-F238E27FC236}">
              <a16:creationId xmlns:a16="http://schemas.microsoft.com/office/drawing/2014/main" id="{00000000-0008-0000-0200-0000103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209551</xdr:colOff>
      <xdr:row>1</xdr:row>
      <xdr:rowOff>76201</xdr:rowOff>
    </xdr:from>
    <xdr:to>
      <xdr:col>8</xdr:col>
      <xdr:colOff>495300</xdr:colOff>
      <xdr:row>2</xdr:row>
      <xdr:rowOff>142875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86501" y="238126"/>
          <a:ext cx="1000124" cy="24764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76200</xdr:colOff>
      <xdr:row>2</xdr:row>
      <xdr:rowOff>47625</xdr:rowOff>
    </xdr:from>
    <xdr:to>
      <xdr:col>1</xdr:col>
      <xdr:colOff>304800</xdr:colOff>
      <xdr:row>7</xdr:row>
      <xdr:rowOff>180975</xdr:rowOff>
    </xdr:to>
    <xdr:pic>
      <xdr:nvPicPr>
        <xdr:cNvPr id="140377" name="Picture 1" descr="logo_habitat_bn chiqui">
          <a:extLst>
            <a:ext uri="{FF2B5EF4-FFF2-40B4-BE49-F238E27FC236}">
              <a16:creationId xmlns:a16="http://schemas.microsoft.com/office/drawing/2014/main" id="{00000000-0008-0000-0300-0000592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0525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3"/>
  <sheetViews>
    <sheetView topLeftCell="A4" zoomScale="130" zoomScaleNormal="130" workbookViewId="0">
      <selection activeCell="C6" sqref="C6"/>
    </sheetView>
  </sheetViews>
  <sheetFormatPr baseColWidth="10" defaultColWidth="11.453125" defaultRowHeight="14" x14ac:dyDescent="0.3"/>
  <cols>
    <col min="1" max="1" width="11.453125" style="1"/>
    <col min="2" max="2" width="4.453125" style="1" customWidth="1"/>
    <col min="3" max="3" width="6.453125" style="1" customWidth="1"/>
    <col min="4" max="4" width="4.1796875" style="1" customWidth="1"/>
    <col min="5" max="6" width="6.7265625" style="1" customWidth="1"/>
    <col min="7" max="16384" width="11.453125" style="1"/>
  </cols>
  <sheetData>
    <row r="1" spans="1:14" hidden="1" x14ac:dyDescent="0.3"/>
    <row r="2" spans="1:14" hidden="1" x14ac:dyDescent="0.3"/>
    <row r="3" spans="1:14" hidden="1" x14ac:dyDescent="0.3"/>
    <row r="4" spans="1:14" ht="20.5" x14ac:dyDescent="0.45">
      <c r="A4" s="70"/>
      <c r="C4" s="2" t="s">
        <v>0</v>
      </c>
      <c r="D4" s="3"/>
      <c r="E4" s="3"/>
      <c r="F4" s="3"/>
    </row>
    <row r="5" spans="1:14" ht="15.5" x14ac:dyDescent="0.35">
      <c r="A5" s="70"/>
      <c r="C5" s="4" t="s">
        <v>37</v>
      </c>
    </row>
    <row r="6" spans="1:14" x14ac:dyDescent="0.3">
      <c r="A6" s="70"/>
    </row>
    <row r="7" spans="1:14" ht="17.5" x14ac:dyDescent="0.35">
      <c r="A7" s="70"/>
      <c r="D7" s="5" t="s">
        <v>1</v>
      </c>
    </row>
    <row r="8" spans="1:14" ht="24" customHeight="1" x14ac:dyDescent="0.35">
      <c r="D8" s="5"/>
      <c r="E8" s="6" t="s">
        <v>2</v>
      </c>
      <c r="F8" s="6"/>
    </row>
    <row r="9" spans="1:14" ht="17.5" x14ac:dyDescent="0.35">
      <c r="D9" s="5"/>
      <c r="F9" s="7" t="s">
        <v>3</v>
      </c>
    </row>
    <row r="10" spans="1:14" ht="17.5" x14ac:dyDescent="0.35">
      <c r="D10" s="5"/>
      <c r="F10" s="18" t="s">
        <v>4</v>
      </c>
      <c r="G10" s="19" t="s">
        <v>5</v>
      </c>
      <c r="H10" s="20"/>
      <c r="I10" s="20"/>
      <c r="J10" s="20"/>
      <c r="K10" s="20"/>
      <c r="L10" s="20"/>
      <c r="M10" s="20"/>
      <c r="N10" s="20"/>
    </row>
    <row r="11" spans="1:14" ht="14.5" x14ac:dyDescent="0.35">
      <c r="F11" s="20"/>
      <c r="G11" s="21" t="s">
        <v>6</v>
      </c>
      <c r="H11" s="23" t="s">
        <v>7</v>
      </c>
      <c r="I11" s="20"/>
      <c r="J11" s="20"/>
      <c r="K11" s="20"/>
      <c r="L11" s="20"/>
      <c r="M11" s="20"/>
      <c r="N11" s="20"/>
    </row>
    <row r="12" spans="1:14" x14ac:dyDescent="0.3">
      <c r="F12" s="18" t="s">
        <v>8</v>
      </c>
      <c r="G12" s="19" t="s">
        <v>9</v>
      </c>
      <c r="H12" s="21"/>
      <c r="I12" s="20"/>
      <c r="J12" s="20"/>
      <c r="K12" s="20"/>
      <c r="L12" s="20"/>
      <c r="M12" s="20"/>
      <c r="N12" s="20"/>
    </row>
    <row r="13" spans="1:14" ht="14.5" x14ac:dyDescent="0.35">
      <c r="F13" s="20"/>
      <c r="G13" s="22" t="s">
        <v>10</v>
      </c>
      <c r="H13" s="23" t="s">
        <v>11</v>
      </c>
      <c r="I13" s="20"/>
      <c r="J13" s="20"/>
      <c r="K13" s="20"/>
      <c r="L13" s="20"/>
      <c r="M13" s="20"/>
      <c r="N13" s="20"/>
    </row>
    <row r="14" spans="1:14" ht="14.5" x14ac:dyDescent="0.35">
      <c r="F14" s="20"/>
      <c r="G14" s="24"/>
      <c r="H14" s="23"/>
      <c r="I14" s="20"/>
      <c r="J14" s="20"/>
      <c r="K14" s="20"/>
      <c r="L14" s="20"/>
      <c r="M14" s="20"/>
    </row>
    <row r="15" spans="1:14" x14ac:dyDescent="0.3">
      <c r="F15" s="18"/>
      <c r="G15" s="19"/>
      <c r="H15" s="21"/>
    </row>
    <row r="16" spans="1:14" x14ac:dyDescent="0.3">
      <c r="F16" s="40"/>
    </row>
    <row r="17" spans="6:8" x14ac:dyDescent="0.3">
      <c r="F17" s="40"/>
      <c r="G17" s="40"/>
    </row>
    <row r="18" spans="6:8" ht="14.5" x14ac:dyDescent="0.35">
      <c r="G18" s="41"/>
      <c r="H18" s="42"/>
    </row>
    <row r="19" spans="6:8" ht="14.5" x14ac:dyDescent="0.35">
      <c r="G19" s="41"/>
      <c r="H19" s="41"/>
    </row>
    <row r="20" spans="6:8" ht="14.5" x14ac:dyDescent="0.35">
      <c r="G20" s="41"/>
      <c r="H20" s="41"/>
    </row>
    <row r="21" spans="6:8" x14ac:dyDescent="0.3">
      <c r="F21" s="43"/>
      <c r="G21" s="40"/>
      <c r="H21" s="42"/>
    </row>
    <row r="22" spans="6:8" ht="14.5" x14ac:dyDescent="0.35">
      <c r="G22" s="41"/>
      <c r="H22" s="41"/>
    </row>
    <row r="23" spans="6:8" ht="14.5" x14ac:dyDescent="0.35">
      <c r="G23" s="41"/>
      <c r="H23" s="41"/>
    </row>
  </sheetData>
  <mergeCells count="1">
    <mergeCell ref="A4:A7"/>
  </mergeCells>
  <hyperlinks>
    <hyperlink ref="G11" location="'Cuadro 1'!A1" display="Cuadro 1" xr:uid="{00000000-0004-0000-0000-000000000000}"/>
    <hyperlink ref="G13" location="'Cuadro 2'!A1" display="Cuadro 2" xr:uid="{00000000-0004-0000-0000-000002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R108"/>
  <sheetViews>
    <sheetView showGridLines="0" zoomScaleNormal="100" workbookViewId="0">
      <pane xSplit="2" ySplit="12" topLeftCell="C90" activePane="bottomRight" state="frozen"/>
      <selection activeCell="D100" sqref="D100"/>
      <selection pane="topRight" activeCell="D100" sqref="D100"/>
      <selection pane="bottomLeft" activeCell="D100" sqref="D100"/>
      <selection pane="bottomRight" activeCell="C116" sqref="C116"/>
    </sheetView>
  </sheetViews>
  <sheetFormatPr baseColWidth="10" defaultColWidth="11.453125" defaultRowHeight="14" x14ac:dyDescent="0.3"/>
  <cols>
    <col min="1" max="2" width="11.7265625" style="15" customWidth="1"/>
    <col min="3" max="3" width="18.7265625" style="15" customWidth="1"/>
    <col min="4" max="5" width="10.7265625" style="15" customWidth="1"/>
    <col min="6" max="6" width="18.7265625" style="15" customWidth="1"/>
    <col min="7" max="8" width="10.7265625" style="15" customWidth="1"/>
    <col min="9" max="9" width="18.7265625" style="39" customWidth="1"/>
    <col min="10" max="11" width="10.7265625" style="15" customWidth="1"/>
    <col min="12" max="12" width="11.453125" style="15"/>
    <col min="13" max="13" width="17.26953125" style="15" customWidth="1"/>
    <col min="14" max="15" width="14.1796875" style="15" customWidth="1"/>
    <col min="16" max="17" width="11.453125" style="15" customWidth="1"/>
    <col min="18" max="16384" width="11.453125" style="15"/>
  </cols>
  <sheetData>
    <row r="1" spans="1:18" s="11" customFormat="1" ht="13" x14ac:dyDescent="0.3">
      <c r="A1" s="8"/>
      <c r="B1" s="9"/>
      <c r="C1" s="9"/>
      <c r="D1" s="9"/>
      <c r="E1" s="9"/>
      <c r="F1" s="9"/>
      <c r="G1" s="9"/>
      <c r="H1" s="9"/>
      <c r="I1" s="38"/>
      <c r="J1" s="9"/>
      <c r="K1" s="9"/>
    </row>
    <row r="2" spans="1:18" s="11" customFormat="1" x14ac:dyDescent="0.3">
      <c r="A2" s="53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s="11" customFormat="1" x14ac:dyDescent="0.3">
      <c r="A3" s="53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8" s="11" customFormat="1" x14ac:dyDescent="0.3">
      <c r="A4" s="53" t="s">
        <v>14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8" s="11" customFormat="1" x14ac:dyDescent="0.3">
      <c r="A5" s="53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8" s="11" customFormat="1" x14ac:dyDescent="0.3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8" s="11" customFormat="1" x14ac:dyDescent="0.3">
      <c r="A7" s="55" t="s">
        <v>16</v>
      </c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8" x14ac:dyDescent="0.3">
      <c r="A8" s="55" t="s">
        <v>39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8" x14ac:dyDescent="0.3">
      <c r="A9" s="53" t="s">
        <v>38</v>
      </c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8" x14ac:dyDescent="0.3">
      <c r="A10" s="16"/>
      <c r="B10" s="17"/>
      <c r="C10" s="17"/>
      <c r="D10" s="48"/>
      <c r="E10" s="48"/>
      <c r="F10" s="48"/>
      <c r="G10" s="17"/>
      <c r="H10" s="17"/>
      <c r="I10" s="17"/>
      <c r="J10" s="67"/>
      <c r="K10" s="67"/>
    </row>
    <row r="11" spans="1:18" ht="15" customHeight="1" x14ac:dyDescent="0.3">
      <c r="A11" s="69"/>
      <c r="B11" s="69"/>
      <c r="C11" s="65" t="s">
        <v>17</v>
      </c>
      <c r="D11" s="74" t="s">
        <v>18</v>
      </c>
      <c r="E11" s="74"/>
      <c r="F11" s="74" t="s">
        <v>19</v>
      </c>
      <c r="G11" s="71" t="s">
        <v>18</v>
      </c>
      <c r="H11" s="66"/>
      <c r="I11" s="63" t="s">
        <v>20</v>
      </c>
      <c r="J11" s="65" t="s">
        <v>18</v>
      </c>
      <c r="K11" s="66"/>
    </row>
    <row r="12" spans="1:18" x14ac:dyDescent="0.3">
      <c r="A12" s="63"/>
      <c r="B12" s="63"/>
      <c r="C12" s="73"/>
      <c r="D12" s="49" t="s">
        <v>21</v>
      </c>
      <c r="E12" s="49" t="s">
        <v>22</v>
      </c>
      <c r="F12" s="74"/>
      <c r="G12" s="25" t="s">
        <v>21</v>
      </c>
      <c r="H12" s="26" t="s">
        <v>22</v>
      </c>
      <c r="I12" s="64"/>
      <c r="J12" s="25" t="s">
        <v>21</v>
      </c>
      <c r="K12" s="26" t="s">
        <v>22</v>
      </c>
    </row>
    <row r="13" spans="1:18" x14ac:dyDescent="0.3">
      <c r="A13" s="59">
        <v>2019</v>
      </c>
      <c r="B13" s="28" t="s">
        <v>23</v>
      </c>
      <c r="C13" s="44">
        <f>AVERAGE(F13,I13)</f>
        <v>0.1101</v>
      </c>
      <c r="D13" s="50"/>
      <c r="E13" s="50"/>
      <c r="F13" s="51">
        <v>0.1166</v>
      </c>
      <c r="G13" s="27"/>
      <c r="H13" s="27"/>
      <c r="I13" s="44">
        <v>0.1036</v>
      </c>
      <c r="J13" s="35"/>
      <c r="K13" s="35"/>
      <c r="R13" s="29"/>
    </row>
    <row r="14" spans="1:18" ht="14.5" x14ac:dyDescent="0.35">
      <c r="A14" s="60"/>
      <c r="B14" s="28" t="s">
        <v>24</v>
      </c>
      <c r="C14" s="44">
        <f t="shared" ref="C14:C77" si="0">AVERAGE(F14,I14)</f>
        <v>0.11085</v>
      </c>
      <c r="D14" s="35">
        <f t="shared" ref="D14:D45" si="1">100*(C14/C13-1)</f>
        <v>0.68119891008173727</v>
      </c>
      <c r="E14" s="27"/>
      <c r="F14" s="44">
        <v>0.11720000000000001</v>
      </c>
      <c r="G14" s="35">
        <f t="shared" ref="G14:G45" si="2">100*(F14/F13-1)</f>
        <v>0.5145797598627988</v>
      </c>
      <c r="H14" s="27"/>
      <c r="I14" s="44">
        <v>0.1045</v>
      </c>
      <c r="J14" s="35">
        <f t="shared" ref="J14:J77" si="3">100*(I14/I13-1)</f>
        <v>0.86872586872586144</v>
      </c>
      <c r="K14" s="35"/>
      <c r="N14" s="34"/>
      <c r="O14"/>
      <c r="R14" s="29"/>
    </row>
    <row r="15" spans="1:18" ht="14.5" x14ac:dyDescent="0.35">
      <c r="A15" s="60"/>
      <c r="B15" s="28" t="s">
        <v>25</v>
      </c>
      <c r="C15" s="44">
        <f t="shared" si="0"/>
        <v>0.10980000000000001</v>
      </c>
      <c r="D15" s="35">
        <f t="shared" si="1"/>
        <v>-0.94722598105547728</v>
      </c>
      <c r="E15" s="35"/>
      <c r="F15" s="45">
        <v>0.1153</v>
      </c>
      <c r="G15" s="35">
        <f t="shared" si="2"/>
        <v>-1.6211604095563215</v>
      </c>
      <c r="H15" s="35"/>
      <c r="I15" s="44">
        <v>0.1043</v>
      </c>
      <c r="J15" s="35">
        <f t="shared" si="3"/>
        <v>-0.191387559808609</v>
      </c>
      <c r="K15" s="35"/>
      <c r="N15"/>
      <c r="O15"/>
      <c r="R15" s="29"/>
    </row>
    <row r="16" spans="1:18" x14ac:dyDescent="0.3">
      <c r="A16" s="60"/>
      <c r="B16" s="28" t="s">
        <v>26</v>
      </c>
      <c r="C16" s="44">
        <f t="shared" si="0"/>
        <v>0.1099</v>
      </c>
      <c r="D16" s="35">
        <f t="shared" si="1"/>
        <v>9.1074681238612065E-2</v>
      </c>
      <c r="E16" s="35"/>
      <c r="F16" s="45">
        <v>0.11599999999999999</v>
      </c>
      <c r="G16" s="35">
        <f t="shared" si="2"/>
        <v>0.60711188204682909</v>
      </c>
      <c r="H16" s="35"/>
      <c r="I16" s="44">
        <v>0.1038</v>
      </c>
      <c r="J16" s="35">
        <f t="shared" si="3"/>
        <v>-0.47938638542665002</v>
      </c>
      <c r="K16" s="35"/>
      <c r="R16" s="29"/>
    </row>
    <row r="17" spans="1:18" x14ac:dyDescent="0.3">
      <c r="A17" s="60"/>
      <c r="B17" s="28" t="s">
        <v>27</v>
      </c>
      <c r="C17" s="44">
        <f t="shared" si="0"/>
        <v>0.1101</v>
      </c>
      <c r="D17" s="35">
        <f t="shared" si="1"/>
        <v>0.18198362147407998</v>
      </c>
      <c r="E17" s="35"/>
      <c r="F17" s="45">
        <v>0.1153</v>
      </c>
      <c r="G17" s="35">
        <f t="shared" si="2"/>
        <v>-0.60344827586206184</v>
      </c>
      <c r="H17" s="35"/>
      <c r="I17" s="44">
        <v>0.10490000000000001</v>
      </c>
      <c r="J17" s="35">
        <f t="shared" si="3"/>
        <v>1.0597302504816941</v>
      </c>
      <c r="K17" s="35"/>
      <c r="R17" s="29"/>
    </row>
    <row r="18" spans="1:18" x14ac:dyDescent="0.3">
      <c r="A18" s="60"/>
      <c r="B18" s="28" t="s">
        <v>28</v>
      </c>
      <c r="C18" s="44">
        <f t="shared" si="0"/>
        <v>0.10994999999999999</v>
      </c>
      <c r="D18" s="35">
        <f t="shared" si="1"/>
        <v>-0.13623978201635634</v>
      </c>
      <c r="E18" s="35"/>
      <c r="F18" s="45">
        <v>0.1148</v>
      </c>
      <c r="G18" s="35">
        <f t="shared" si="2"/>
        <v>-0.43365134431916363</v>
      </c>
      <c r="H18" s="35"/>
      <c r="I18" s="44">
        <v>0.1051</v>
      </c>
      <c r="J18" s="35">
        <f t="shared" si="3"/>
        <v>0.19065776930409228</v>
      </c>
      <c r="K18" s="35"/>
      <c r="R18" s="29"/>
    </row>
    <row r="19" spans="1:18" x14ac:dyDescent="0.3">
      <c r="A19" s="60"/>
      <c r="B19" s="28" t="s">
        <v>29</v>
      </c>
      <c r="C19" s="44">
        <f t="shared" si="0"/>
        <v>0.10994999999999999</v>
      </c>
      <c r="D19" s="35">
        <f t="shared" si="1"/>
        <v>0</v>
      </c>
      <c r="E19" s="35"/>
      <c r="F19" s="45">
        <v>0.1152</v>
      </c>
      <c r="G19" s="35">
        <f t="shared" si="2"/>
        <v>0.34843205574912606</v>
      </c>
      <c r="H19" s="35"/>
      <c r="I19" s="44">
        <v>0.1047</v>
      </c>
      <c r="J19" s="35">
        <f t="shared" si="3"/>
        <v>-0.38058991436726863</v>
      </c>
      <c r="K19" s="35"/>
      <c r="R19" s="29"/>
    </row>
    <row r="20" spans="1:18" ht="15" customHeight="1" x14ac:dyDescent="0.3">
      <c r="A20" s="60"/>
      <c r="B20" s="28" t="s">
        <v>30</v>
      </c>
      <c r="C20" s="44">
        <f t="shared" si="0"/>
        <v>0.10930000000000001</v>
      </c>
      <c r="D20" s="35">
        <f t="shared" si="1"/>
        <v>-0.59117780809457843</v>
      </c>
      <c r="E20" s="35"/>
      <c r="F20" s="45">
        <v>0.11460000000000001</v>
      </c>
      <c r="G20" s="35">
        <f t="shared" si="2"/>
        <v>-0.52083333333332593</v>
      </c>
      <c r="H20" s="35"/>
      <c r="I20" s="44">
        <v>0.10400000000000001</v>
      </c>
      <c r="J20" s="35">
        <f t="shared" si="3"/>
        <v>-0.66857688634192058</v>
      </c>
      <c r="K20" s="35"/>
      <c r="R20" s="29"/>
    </row>
    <row r="21" spans="1:18" x14ac:dyDescent="0.3">
      <c r="A21" s="60"/>
      <c r="B21" s="28" t="s">
        <v>31</v>
      </c>
      <c r="C21" s="44">
        <f t="shared" si="0"/>
        <v>0.10915</v>
      </c>
      <c r="D21" s="35">
        <f t="shared" si="1"/>
        <v>-0.13723696248857387</v>
      </c>
      <c r="E21" s="35"/>
      <c r="F21" s="45">
        <v>0.1149</v>
      </c>
      <c r="G21" s="35">
        <f t="shared" si="2"/>
        <v>0.26178010471202828</v>
      </c>
      <c r="H21" s="35"/>
      <c r="I21" s="44">
        <v>0.10339999999999999</v>
      </c>
      <c r="J21" s="35">
        <f t="shared" si="3"/>
        <v>-0.57692307692309708</v>
      </c>
      <c r="K21" s="35"/>
      <c r="R21" s="29"/>
    </row>
    <row r="22" spans="1:18" x14ac:dyDescent="0.3">
      <c r="A22" s="60"/>
      <c r="B22" s="28" t="s">
        <v>32</v>
      </c>
      <c r="C22" s="44">
        <f t="shared" si="0"/>
        <v>0.10879999999999999</v>
      </c>
      <c r="D22" s="35">
        <f t="shared" si="1"/>
        <v>-0.32065964269354374</v>
      </c>
      <c r="E22" s="35"/>
      <c r="F22" s="45">
        <v>0.1142</v>
      </c>
      <c r="G22" s="35">
        <f t="shared" si="2"/>
        <v>-0.60922541340296954</v>
      </c>
      <c r="H22" s="35"/>
      <c r="I22" s="44">
        <v>0.10339999999999999</v>
      </c>
      <c r="J22" s="35">
        <f t="shared" si="3"/>
        <v>0</v>
      </c>
      <c r="K22" s="35"/>
      <c r="R22" s="29"/>
    </row>
    <row r="23" spans="1:18" x14ac:dyDescent="0.3">
      <c r="A23" s="60"/>
      <c r="B23" s="28" t="s">
        <v>33</v>
      </c>
      <c r="C23" s="44">
        <f t="shared" si="0"/>
        <v>0.10844999999999999</v>
      </c>
      <c r="D23" s="35">
        <f t="shared" si="1"/>
        <v>-0.32169117647059542</v>
      </c>
      <c r="E23" s="35"/>
      <c r="F23" s="45">
        <v>0.11320000000000001</v>
      </c>
      <c r="G23" s="35">
        <f t="shared" si="2"/>
        <v>-0.87565674255690729</v>
      </c>
      <c r="H23" s="35"/>
      <c r="I23" s="44">
        <v>0.10369999999999999</v>
      </c>
      <c r="J23" s="35">
        <f t="shared" si="3"/>
        <v>0.29013539651836506</v>
      </c>
      <c r="K23" s="35"/>
      <c r="L23" s="30"/>
      <c r="R23" s="29"/>
    </row>
    <row r="24" spans="1:18" x14ac:dyDescent="0.3">
      <c r="A24" s="61"/>
      <c r="B24" s="28" t="s">
        <v>34</v>
      </c>
      <c r="C24" s="44">
        <f t="shared" si="0"/>
        <v>0.10835</v>
      </c>
      <c r="D24" s="35">
        <f t="shared" si="1"/>
        <v>-9.2208390963566256E-2</v>
      </c>
      <c r="E24" s="35"/>
      <c r="F24" s="45">
        <v>0.11320000000000001</v>
      </c>
      <c r="G24" s="35">
        <f t="shared" si="2"/>
        <v>0</v>
      </c>
      <c r="H24" s="35"/>
      <c r="I24" s="44">
        <v>0.10349999999999999</v>
      </c>
      <c r="J24" s="35">
        <f t="shared" si="3"/>
        <v>-0.19286403085824189</v>
      </c>
      <c r="K24" s="35"/>
      <c r="R24" s="29"/>
    </row>
    <row r="25" spans="1:18" x14ac:dyDescent="0.3">
      <c r="A25" s="59">
        <v>2020</v>
      </c>
      <c r="B25" s="28" t="s">
        <v>23</v>
      </c>
      <c r="C25" s="44">
        <f t="shared" si="0"/>
        <v>0.10869999999999999</v>
      </c>
      <c r="D25" s="35">
        <f t="shared" si="1"/>
        <v>0.32302722658050786</v>
      </c>
      <c r="E25" s="27">
        <f t="shared" ref="E25:E56" si="4">100*(C25/C13-1)</f>
        <v>-1.2715712988192629</v>
      </c>
      <c r="F25" s="44">
        <v>0.1139</v>
      </c>
      <c r="G25" s="35">
        <f t="shared" si="2"/>
        <v>0.61837455830386912</v>
      </c>
      <c r="H25" s="27">
        <f t="shared" ref="H25:H56" si="5">100*(F25/F13-1)</f>
        <v>-2.3156089193824947</v>
      </c>
      <c r="I25" s="44">
        <v>0.10349999999999999</v>
      </c>
      <c r="J25" s="35">
        <f t="shared" si="3"/>
        <v>0</v>
      </c>
      <c r="K25" s="27">
        <f>100*(I25/I13-1)</f>
        <v>-9.6525096525101883E-2</v>
      </c>
      <c r="R25" s="29"/>
    </row>
    <row r="26" spans="1:18" x14ac:dyDescent="0.3">
      <c r="A26" s="60"/>
      <c r="B26" s="28" t="s">
        <v>24</v>
      </c>
      <c r="C26" s="44">
        <f t="shared" si="0"/>
        <v>0.11020000000000001</v>
      </c>
      <c r="D26" s="35">
        <f t="shared" si="1"/>
        <v>1.379944802207933</v>
      </c>
      <c r="E26" s="27">
        <f t="shared" si="4"/>
        <v>-0.58637798827243515</v>
      </c>
      <c r="F26" s="44">
        <v>0.11630000000000001</v>
      </c>
      <c r="G26" s="35">
        <f t="shared" si="2"/>
        <v>2.1071115013169495</v>
      </c>
      <c r="H26" s="27">
        <f t="shared" si="5"/>
        <v>-0.76791808873719614</v>
      </c>
      <c r="I26" s="44">
        <v>0.1041</v>
      </c>
      <c r="J26" s="35">
        <f t="shared" si="3"/>
        <v>0.57971014492754769</v>
      </c>
      <c r="K26" s="27">
        <f t="shared" ref="K26:K78" si="6">100*(I26/I14-1)</f>
        <v>-0.382775119617218</v>
      </c>
      <c r="R26" s="29"/>
    </row>
    <row r="27" spans="1:18" x14ac:dyDescent="0.3">
      <c r="A27" s="60"/>
      <c r="B27" s="28" t="s">
        <v>25</v>
      </c>
      <c r="C27" s="44">
        <f t="shared" si="0"/>
        <v>0.10994999999999999</v>
      </c>
      <c r="D27" s="35">
        <f t="shared" si="1"/>
        <v>-0.22686025408349408</v>
      </c>
      <c r="E27" s="27">
        <f t="shared" si="4"/>
        <v>0.136612021857907</v>
      </c>
      <c r="F27" s="45">
        <v>0.11599999999999999</v>
      </c>
      <c r="G27" s="35">
        <f t="shared" si="2"/>
        <v>-0.2579535683577161</v>
      </c>
      <c r="H27" s="27">
        <f t="shared" si="5"/>
        <v>0.60711188204682909</v>
      </c>
      <c r="I27" s="44">
        <v>0.10390000000000001</v>
      </c>
      <c r="J27" s="35">
        <f t="shared" si="3"/>
        <v>-0.19212295869355245</v>
      </c>
      <c r="K27" s="27">
        <f t="shared" si="6"/>
        <v>-0.38350910834131779</v>
      </c>
      <c r="L27" s="29"/>
      <c r="R27" s="29"/>
    </row>
    <row r="28" spans="1:18" x14ac:dyDescent="0.3">
      <c r="A28" s="60"/>
      <c r="B28" s="28" t="s">
        <v>26</v>
      </c>
      <c r="C28" s="44">
        <f t="shared" si="0"/>
        <v>0.10979999999999999</v>
      </c>
      <c r="D28" s="35">
        <f t="shared" si="1"/>
        <v>-0.13642564802182067</v>
      </c>
      <c r="E28" s="27">
        <f t="shared" si="4"/>
        <v>-9.0991810737039991E-2</v>
      </c>
      <c r="F28" s="45">
        <v>0.11609999999999999</v>
      </c>
      <c r="G28" s="35">
        <f t="shared" si="2"/>
        <v>8.6206896551721535E-2</v>
      </c>
      <c r="H28" s="27">
        <f t="shared" si="5"/>
        <v>8.6206896551721535E-2</v>
      </c>
      <c r="I28" s="44">
        <v>0.10349999999999999</v>
      </c>
      <c r="J28" s="35">
        <f t="shared" si="3"/>
        <v>-0.38498556304139564</v>
      </c>
      <c r="K28" s="27">
        <f t="shared" si="6"/>
        <v>-0.28901734104047616</v>
      </c>
      <c r="L28" s="29"/>
      <c r="R28" s="29"/>
    </row>
    <row r="29" spans="1:18" x14ac:dyDescent="0.3">
      <c r="A29" s="60"/>
      <c r="B29" s="28" t="s">
        <v>27</v>
      </c>
      <c r="C29" s="44">
        <f t="shared" si="0"/>
        <v>0.10965</v>
      </c>
      <c r="D29" s="35">
        <f t="shared" si="1"/>
        <v>-0.1366120218579181</v>
      </c>
      <c r="E29" s="27">
        <f t="shared" si="4"/>
        <v>-0.40871934604904681</v>
      </c>
      <c r="F29" s="45">
        <v>0.1159</v>
      </c>
      <c r="G29" s="35">
        <f t="shared" si="2"/>
        <v>-0.17226528854434875</v>
      </c>
      <c r="H29" s="27">
        <f t="shared" si="5"/>
        <v>0.52038161318299636</v>
      </c>
      <c r="I29" s="44">
        <v>0.10339999999999999</v>
      </c>
      <c r="J29" s="35">
        <f t="shared" si="3"/>
        <v>-9.6618357487920914E-2</v>
      </c>
      <c r="K29" s="27">
        <f t="shared" si="6"/>
        <v>-1.4299332697807587</v>
      </c>
      <c r="L29" s="33"/>
      <c r="R29" s="29"/>
    </row>
    <row r="30" spans="1:18" x14ac:dyDescent="0.3">
      <c r="A30" s="60"/>
      <c r="B30" s="28" t="s">
        <v>28</v>
      </c>
      <c r="C30" s="44">
        <f t="shared" si="0"/>
        <v>0.11015</v>
      </c>
      <c r="D30" s="35">
        <f t="shared" si="1"/>
        <v>0.45599635202917543</v>
      </c>
      <c r="E30" s="27">
        <f t="shared" si="4"/>
        <v>0.18190086402911643</v>
      </c>
      <c r="F30" s="45">
        <v>0.11699999999999999</v>
      </c>
      <c r="G30" s="35">
        <f t="shared" si="2"/>
        <v>0.94909404659189178</v>
      </c>
      <c r="H30" s="27">
        <f t="shared" si="5"/>
        <v>1.9163763066202044</v>
      </c>
      <c r="I30" s="44">
        <v>0.1033</v>
      </c>
      <c r="J30" s="35">
        <f t="shared" si="3"/>
        <v>-9.6711798839443919E-2</v>
      </c>
      <c r="K30" s="27">
        <f t="shared" si="6"/>
        <v>-1.7126546146527089</v>
      </c>
      <c r="L30" s="29"/>
      <c r="R30" s="29"/>
    </row>
    <row r="31" spans="1:18" x14ac:dyDescent="0.3">
      <c r="A31" s="60"/>
      <c r="B31" s="28" t="s">
        <v>29</v>
      </c>
      <c r="C31" s="44">
        <f t="shared" si="0"/>
        <v>0.1101</v>
      </c>
      <c r="D31" s="35">
        <f t="shared" si="1"/>
        <v>-4.5392646391284597E-2</v>
      </c>
      <c r="E31" s="27">
        <f t="shared" si="4"/>
        <v>0.13642564802183177</v>
      </c>
      <c r="F31" s="45">
        <v>0.1168</v>
      </c>
      <c r="G31" s="35">
        <f t="shared" si="2"/>
        <v>-0.17094017094015923</v>
      </c>
      <c r="H31" s="27">
        <f t="shared" si="5"/>
        <v>1.388888888888884</v>
      </c>
      <c r="I31" s="44">
        <v>0.10339999999999999</v>
      </c>
      <c r="J31" s="35">
        <f t="shared" si="3"/>
        <v>9.6805421103574041E-2</v>
      </c>
      <c r="K31" s="27">
        <f t="shared" si="6"/>
        <v>-1.2416427889207382</v>
      </c>
      <c r="L31" s="29"/>
      <c r="R31" s="29"/>
    </row>
    <row r="32" spans="1:18" x14ac:dyDescent="0.3">
      <c r="A32" s="60"/>
      <c r="B32" s="28" t="s">
        <v>30</v>
      </c>
      <c r="C32" s="44">
        <f t="shared" si="0"/>
        <v>0.10999999999999999</v>
      </c>
      <c r="D32" s="35">
        <f t="shared" si="1"/>
        <v>-9.0826521344244959E-2</v>
      </c>
      <c r="E32" s="27">
        <f t="shared" si="4"/>
        <v>0.64043915827993736</v>
      </c>
      <c r="F32" s="45">
        <v>0.1166</v>
      </c>
      <c r="G32" s="35">
        <f t="shared" si="2"/>
        <v>-0.171232876712335</v>
      </c>
      <c r="H32" s="27">
        <f t="shared" si="5"/>
        <v>1.7452006980802626</v>
      </c>
      <c r="I32" s="44">
        <v>0.10339999999999999</v>
      </c>
      <c r="J32" s="35">
        <f t="shared" si="3"/>
        <v>0</v>
      </c>
      <c r="K32" s="27">
        <f t="shared" si="6"/>
        <v>-0.57692307692309708</v>
      </c>
      <c r="L32" s="29"/>
      <c r="R32" s="29"/>
    </row>
    <row r="33" spans="1:18" x14ac:dyDescent="0.3">
      <c r="A33" s="60"/>
      <c r="B33" s="28" t="s">
        <v>31</v>
      </c>
      <c r="C33" s="44">
        <f t="shared" si="0"/>
        <v>0.1085</v>
      </c>
      <c r="D33" s="35">
        <f t="shared" si="1"/>
        <v>-1.3636363636363558</v>
      </c>
      <c r="E33" s="27">
        <f t="shared" si="4"/>
        <v>-0.59551076500229394</v>
      </c>
      <c r="F33" s="45">
        <v>0.1153</v>
      </c>
      <c r="G33" s="35">
        <f t="shared" si="2"/>
        <v>-1.1149228130360123</v>
      </c>
      <c r="H33" s="27">
        <f t="shared" si="5"/>
        <v>0.3481288076588207</v>
      </c>
      <c r="I33" s="44">
        <v>0.1017</v>
      </c>
      <c r="J33" s="35">
        <f t="shared" si="3"/>
        <v>-1.6441005802707909</v>
      </c>
      <c r="K33" s="27">
        <f t="shared" si="6"/>
        <v>-1.6441005802707909</v>
      </c>
      <c r="L33" s="29"/>
      <c r="R33" s="29"/>
    </row>
    <row r="34" spans="1:18" x14ac:dyDescent="0.3">
      <c r="A34" s="60"/>
      <c r="B34" s="28" t="s">
        <v>32</v>
      </c>
      <c r="C34" s="44">
        <f t="shared" si="0"/>
        <v>0.10685</v>
      </c>
      <c r="D34" s="35">
        <f t="shared" si="1"/>
        <v>-1.5207373271889368</v>
      </c>
      <c r="E34" s="27">
        <f t="shared" si="4"/>
        <v>-1.7922794117646967</v>
      </c>
      <c r="F34" s="45">
        <v>0.1148</v>
      </c>
      <c r="G34" s="35">
        <f t="shared" si="2"/>
        <v>-0.43365134431916363</v>
      </c>
      <c r="H34" s="27">
        <f t="shared" si="5"/>
        <v>0.52539404553415547</v>
      </c>
      <c r="I34" s="44">
        <v>9.8900000000000002E-2</v>
      </c>
      <c r="J34" s="35">
        <f t="shared" si="3"/>
        <v>-2.7531956735496577</v>
      </c>
      <c r="K34" s="27">
        <f t="shared" si="6"/>
        <v>-4.3520309477756207</v>
      </c>
      <c r="L34" s="29"/>
      <c r="R34" s="29"/>
    </row>
    <row r="35" spans="1:18" x14ac:dyDescent="0.3">
      <c r="A35" s="60"/>
      <c r="B35" s="28" t="s">
        <v>33</v>
      </c>
      <c r="C35" s="44">
        <f t="shared" si="0"/>
        <v>0.10555</v>
      </c>
      <c r="D35" s="35">
        <f t="shared" si="1"/>
        <v>-1.216658867571363</v>
      </c>
      <c r="E35" s="27">
        <f t="shared" si="4"/>
        <v>-2.6740433379437434</v>
      </c>
      <c r="F35" s="45">
        <v>0.11380000000000001</v>
      </c>
      <c r="G35" s="35">
        <f t="shared" si="2"/>
        <v>-0.87108013937281514</v>
      </c>
      <c r="H35" s="27">
        <f t="shared" si="5"/>
        <v>0.5300353356890497</v>
      </c>
      <c r="I35" s="44">
        <v>9.7299999999999998E-2</v>
      </c>
      <c r="J35" s="35">
        <f t="shared" si="3"/>
        <v>-1.6177957532861553</v>
      </c>
      <c r="K35" s="27">
        <f t="shared" si="6"/>
        <v>-6.1716489874638292</v>
      </c>
      <c r="L35" s="29"/>
      <c r="R35" s="29"/>
    </row>
    <row r="36" spans="1:18" x14ac:dyDescent="0.3">
      <c r="A36" s="61"/>
      <c r="B36" s="28" t="s">
        <v>34</v>
      </c>
      <c r="C36" s="44">
        <f t="shared" si="0"/>
        <v>0.1046</v>
      </c>
      <c r="D36" s="35">
        <f t="shared" si="1"/>
        <v>-0.90004737091426978</v>
      </c>
      <c r="E36" s="27">
        <f t="shared" si="4"/>
        <v>-3.4610059990770714</v>
      </c>
      <c r="F36" s="45">
        <v>0.1137</v>
      </c>
      <c r="G36" s="35">
        <f t="shared" si="2"/>
        <v>-8.7873462214427267E-2</v>
      </c>
      <c r="H36" s="27">
        <f t="shared" si="5"/>
        <v>0.44169611307418588</v>
      </c>
      <c r="I36" s="44">
        <v>9.5500000000000002E-2</v>
      </c>
      <c r="J36" s="35">
        <f t="shared" si="3"/>
        <v>-1.8499486125385323</v>
      </c>
      <c r="K36" s="27">
        <f t="shared" si="6"/>
        <v>-7.7294685990338063</v>
      </c>
      <c r="L36" s="29"/>
      <c r="R36" s="29"/>
    </row>
    <row r="37" spans="1:18" x14ac:dyDescent="0.3">
      <c r="A37" s="59">
        <v>2021</v>
      </c>
      <c r="B37" s="28" t="s">
        <v>23</v>
      </c>
      <c r="C37" s="44">
        <f t="shared" si="0"/>
        <v>0.10375000000000001</v>
      </c>
      <c r="D37" s="35">
        <f t="shared" si="1"/>
        <v>-0.81261950286806162</v>
      </c>
      <c r="E37" s="27">
        <f t="shared" si="4"/>
        <v>-4.5538178472860906</v>
      </c>
      <c r="F37" s="44">
        <v>0.1133</v>
      </c>
      <c r="G37" s="35">
        <f t="shared" si="2"/>
        <v>-0.35180299032541162</v>
      </c>
      <c r="H37" s="27">
        <f t="shared" si="5"/>
        <v>-0.52677787532924292</v>
      </c>
      <c r="I37" s="44">
        <v>9.4200000000000006E-2</v>
      </c>
      <c r="J37" s="35">
        <f t="shared" si="3"/>
        <v>-1.3612565445026092</v>
      </c>
      <c r="K37" s="27">
        <f t="shared" si="6"/>
        <v>-8.9855072463768</v>
      </c>
      <c r="L37" s="29"/>
      <c r="R37" s="29"/>
    </row>
    <row r="38" spans="1:18" x14ac:dyDescent="0.3">
      <c r="A38" s="60"/>
      <c r="B38" s="28" t="s">
        <v>24</v>
      </c>
      <c r="C38" s="44">
        <f t="shared" si="0"/>
        <v>0.10090000000000002</v>
      </c>
      <c r="D38" s="35">
        <f t="shared" si="1"/>
        <v>-2.7469879518072227</v>
      </c>
      <c r="E38" s="27">
        <f t="shared" si="4"/>
        <v>-8.4392014519056211</v>
      </c>
      <c r="F38" s="44">
        <v>0.10880000000000001</v>
      </c>
      <c r="G38" s="35">
        <f t="shared" si="2"/>
        <v>-3.9717563989408511</v>
      </c>
      <c r="H38" s="27">
        <f t="shared" si="5"/>
        <v>-6.4488392089423918</v>
      </c>
      <c r="I38" s="44">
        <v>9.3000000000000013E-2</v>
      </c>
      <c r="J38" s="35">
        <f t="shared" si="3"/>
        <v>-1.27388535031846</v>
      </c>
      <c r="K38" s="27">
        <f t="shared" si="6"/>
        <v>-10.662824207492783</v>
      </c>
      <c r="L38" s="29"/>
      <c r="R38" s="29"/>
    </row>
    <row r="39" spans="1:18" x14ac:dyDescent="0.3">
      <c r="A39" s="60"/>
      <c r="B39" s="28" t="s">
        <v>25</v>
      </c>
      <c r="C39" s="44">
        <f t="shared" si="0"/>
        <v>9.8900000000000002E-2</v>
      </c>
      <c r="D39" s="35">
        <f t="shared" si="1"/>
        <v>-1.9821605550049748</v>
      </c>
      <c r="E39" s="27">
        <f t="shared" si="4"/>
        <v>-10.050022737608</v>
      </c>
      <c r="F39" s="45">
        <v>0.1065</v>
      </c>
      <c r="G39" s="35">
        <f t="shared" si="2"/>
        <v>-2.1139705882353033</v>
      </c>
      <c r="H39" s="27">
        <f t="shared" si="5"/>
        <v>-8.18965517241379</v>
      </c>
      <c r="I39" s="44">
        <v>9.1300000000000006E-2</v>
      </c>
      <c r="J39" s="35">
        <f t="shared" si="3"/>
        <v>-1.8279569892473146</v>
      </c>
      <c r="K39" s="27">
        <f t="shared" si="6"/>
        <v>-12.127045235803656</v>
      </c>
      <c r="L39" s="29"/>
      <c r="R39" s="29"/>
    </row>
    <row r="40" spans="1:18" x14ac:dyDescent="0.3">
      <c r="A40" s="60"/>
      <c r="B40" s="28" t="s">
        <v>26</v>
      </c>
      <c r="C40" s="44">
        <f t="shared" si="0"/>
        <v>9.8750000000000004E-2</v>
      </c>
      <c r="D40" s="35">
        <f t="shared" si="1"/>
        <v>-0.15166835187057082</v>
      </c>
      <c r="E40" s="27">
        <f t="shared" si="4"/>
        <v>-10.063752276867021</v>
      </c>
      <c r="F40" s="45">
        <v>0.10710000000000001</v>
      </c>
      <c r="G40" s="35">
        <f t="shared" si="2"/>
        <v>0.5633802816901623</v>
      </c>
      <c r="H40" s="27">
        <f t="shared" si="5"/>
        <v>-7.7519379844961041</v>
      </c>
      <c r="I40" s="44">
        <v>9.0399999999999994E-2</v>
      </c>
      <c r="J40" s="35">
        <f t="shared" si="3"/>
        <v>-0.98576122672509037</v>
      </c>
      <c r="K40" s="27">
        <f t="shared" si="6"/>
        <v>-12.657004830917874</v>
      </c>
      <c r="L40" s="29"/>
      <c r="R40" s="29"/>
    </row>
    <row r="41" spans="1:18" x14ac:dyDescent="0.3">
      <c r="A41" s="60"/>
      <c r="B41" s="28" t="s">
        <v>27</v>
      </c>
      <c r="C41" s="44">
        <f t="shared" si="0"/>
        <v>9.7950000000000009E-2</v>
      </c>
      <c r="D41" s="35">
        <f t="shared" si="1"/>
        <v>-0.81012658227848089</v>
      </c>
      <c r="E41" s="27">
        <f t="shared" si="4"/>
        <v>-10.670314637482893</v>
      </c>
      <c r="F41" s="45">
        <v>0.1069</v>
      </c>
      <c r="G41" s="35">
        <f t="shared" si="2"/>
        <v>-0.18674136321197299</v>
      </c>
      <c r="H41" s="27">
        <f t="shared" si="5"/>
        <v>-7.7653149266609267</v>
      </c>
      <c r="I41" s="44">
        <v>8.900000000000001E-2</v>
      </c>
      <c r="J41" s="35">
        <f t="shared" si="3"/>
        <v>-1.5486725663716672</v>
      </c>
      <c r="K41" s="27">
        <f t="shared" si="6"/>
        <v>-13.926499032882001</v>
      </c>
      <c r="L41" s="29"/>
      <c r="R41" s="29"/>
    </row>
    <row r="42" spans="1:18" x14ac:dyDescent="0.3">
      <c r="A42" s="60"/>
      <c r="B42" s="28" t="s">
        <v>28</v>
      </c>
      <c r="C42" s="44">
        <f t="shared" si="0"/>
        <v>9.7099999999999992E-2</v>
      </c>
      <c r="D42" s="35">
        <f t="shared" si="1"/>
        <v>-0.86778968861666028</v>
      </c>
      <c r="E42" s="27">
        <f t="shared" si="4"/>
        <v>-11.847480708125291</v>
      </c>
      <c r="F42" s="45">
        <v>0.1051</v>
      </c>
      <c r="G42" s="35">
        <f t="shared" si="2"/>
        <v>-1.6838166510757646</v>
      </c>
      <c r="H42" s="27">
        <f t="shared" si="5"/>
        <v>-10.170940170940169</v>
      </c>
      <c r="I42" s="44">
        <v>8.9099999999999999E-2</v>
      </c>
      <c r="J42" s="35">
        <f t="shared" si="3"/>
        <v>0.11235955056179137</v>
      </c>
      <c r="K42" s="27">
        <f t="shared" si="6"/>
        <v>-13.746369796708624</v>
      </c>
      <c r="L42" s="29"/>
      <c r="R42" s="29"/>
    </row>
    <row r="43" spans="1:18" x14ac:dyDescent="0.3">
      <c r="A43" s="60"/>
      <c r="B43" s="28" t="s">
        <v>29</v>
      </c>
      <c r="C43" s="44">
        <f t="shared" si="0"/>
        <v>9.7000000000000003E-2</v>
      </c>
      <c r="D43" s="35">
        <f t="shared" si="1"/>
        <v>-0.1029866117404632</v>
      </c>
      <c r="E43" s="27">
        <f t="shared" si="4"/>
        <v>-11.898274296094458</v>
      </c>
      <c r="F43" s="45">
        <v>0.10550000000000001</v>
      </c>
      <c r="G43" s="35">
        <f t="shared" si="2"/>
        <v>0.38058991436729084</v>
      </c>
      <c r="H43" s="27">
        <f t="shared" si="5"/>
        <v>-9.6746575342465668</v>
      </c>
      <c r="I43" s="44">
        <v>8.8499999999999995E-2</v>
      </c>
      <c r="J43" s="35">
        <f t="shared" si="3"/>
        <v>-0.67340067340068144</v>
      </c>
      <c r="K43" s="27">
        <f t="shared" si="6"/>
        <v>-14.410058027079298</v>
      </c>
      <c r="L43" s="29"/>
      <c r="R43" s="29"/>
    </row>
    <row r="44" spans="1:18" x14ac:dyDescent="0.3">
      <c r="A44" s="60"/>
      <c r="B44" s="28" t="s">
        <v>30</v>
      </c>
      <c r="C44" s="44">
        <f t="shared" si="0"/>
        <v>9.715E-2</v>
      </c>
      <c r="D44" s="35">
        <f t="shared" si="1"/>
        <v>0.15463917525773141</v>
      </c>
      <c r="E44" s="27">
        <f t="shared" si="4"/>
        <v>-11.681818181818171</v>
      </c>
      <c r="F44" s="45">
        <v>0.1051</v>
      </c>
      <c r="G44" s="35">
        <f t="shared" si="2"/>
        <v>-0.37914691943129464</v>
      </c>
      <c r="H44" s="27">
        <f t="shared" si="5"/>
        <v>-9.8627787307032584</v>
      </c>
      <c r="I44" s="44">
        <v>8.9200000000000002E-2</v>
      </c>
      <c r="J44" s="35">
        <f t="shared" si="3"/>
        <v>0.79096045197741827</v>
      </c>
      <c r="K44" s="27">
        <f t="shared" si="6"/>
        <v>-13.733075435203091</v>
      </c>
      <c r="L44" s="29"/>
      <c r="R44" s="29"/>
    </row>
    <row r="45" spans="1:18" x14ac:dyDescent="0.3">
      <c r="A45" s="60"/>
      <c r="B45" s="28" t="s">
        <v>31</v>
      </c>
      <c r="C45" s="44">
        <f t="shared" si="0"/>
        <v>9.6950000000000008E-2</v>
      </c>
      <c r="D45" s="35">
        <f t="shared" si="1"/>
        <v>-0.20586721564590515</v>
      </c>
      <c r="E45" s="27">
        <f t="shared" si="4"/>
        <v>-10.645161290322569</v>
      </c>
      <c r="F45" s="45">
        <v>0.1043</v>
      </c>
      <c r="G45" s="35">
        <f t="shared" si="2"/>
        <v>-0.76117982873453727</v>
      </c>
      <c r="H45" s="27">
        <f t="shared" si="5"/>
        <v>-9.5403295750216781</v>
      </c>
      <c r="I45" s="44">
        <v>8.9600000000000013E-2</v>
      </c>
      <c r="J45" s="35">
        <f t="shared" si="3"/>
        <v>0.4484304932735661</v>
      </c>
      <c r="K45" s="27">
        <f t="shared" si="6"/>
        <v>-11.897738446410999</v>
      </c>
      <c r="L45" s="29"/>
      <c r="R45" s="29"/>
    </row>
    <row r="46" spans="1:18" x14ac:dyDescent="0.3">
      <c r="A46" s="60"/>
      <c r="B46" s="28" t="s">
        <v>32</v>
      </c>
      <c r="C46" s="44">
        <f t="shared" si="0"/>
        <v>9.7450000000000009E-2</v>
      </c>
      <c r="D46" s="35">
        <f t="shared" ref="D46:D77" si="7">100*(C46/C45-1)</f>
        <v>0.51572975760700857</v>
      </c>
      <c r="E46" s="27">
        <f t="shared" si="4"/>
        <v>-8.7973795039775311</v>
      </c>
      <c r="F46" s="45">
        <v>0.1048</v>
      </c>
      <c r="G46" s="35">
        <f t="shared" ref="G46:G77" si="8">100*(F46/F45-1)</f>
        <v>0.47938638542666112</v>
      </c>
      <c r="H46" s="27">
        <f t="shared" si="5"/>
        <v>-8.710801393728218</v>
      </c>
      <c r="I46" s="44">
        <v>9.01E-2</v>
      </c>
      <c r="J46" s="35">
        <f t="shared" si="3"/>
        <v>0.55803571428569843</v>
      </c>
      <c r="K46" s="27">
        <f t="shared" si="6"/>
        <v>-8.8978766430738094</v>
      </c>
      <c r="L46" s="29"/>
      <c r="R46" s="36"/>
    </row>
    <row r="47" spans="1:18" x14ac:dyDescent="0.3">
      <c r="A47" s="60"/>
      <c r="B47" s="28" t="s">
        <v>33</v>
      </c>
      <c r="C47" s="44">
        <f t="shared" si="0"/>
        <v>9.9750000000000005E-2</v>
      </c>
      <c r="D47" s="35">
        <f t="shared" si="7"/>
        <v>2.3601847101077489</v>
      </c>
      <c r="E47" s="27">
        <f t="shared" si="4"/>
        <v>-5.4950260540028388</v>
      </c>
      <c r="F47" s="45">
        <v>0.10779999999999999</v>
      </c>
      <c r="G47" s="35">
        <f t="shared" si="8"/>
        <v>2.8625954198473247</v>
      </c>
      <c r="H47" s="27">
        <f t="shared" si="5"/>
        <v>-5.2724077328646928</v>
      </c>
      <c r="I47" s="44">
        <v>9.1700000000000004E-2</v>
      </c>
      <c r="J47" s="35">
        <f t="shared" si="3"/>
        <v>1.7758046614872347</v>
      </c>
      <c r="K47" s="27">
        <f t="shared" si="6"/>
        <v>-5.7553956834532354</v>
      </c>
      <c r="L47" s="29"/>
      <c r="R47" s="36"/>
    </row>
    <row r="48" spans="1:18" x14ac:dyDescent="0.3">
      <c r="A48" s="61"/>
      <c r="B48" s="28" t="s">
        <v>34</v>
      </c>
      <c r="C48" s="44">
        <f t="shared" si="0"/>
        <v>0.10075000000000001</v>
      </c>
      <c r="D48" s="35">
        <f t="shared" si="7"/>
        <v>1.0025062656641603</v>
      </c>
      <c r="E48" s="27">
        <f t="shared" si="4"/>
        <v>-3.680688336520066</v>
      </c>
      <c r="F48" s="45">
        <v>0.10830000000000001</v>
      </c>
      <c r="G48" s="35">
        <f t="shared" si="8"/>
        <v>0.4638218923933346</v>
      </c>
      <c r="H48" s="27">
        <f t="shared" si="5"/>
        <v>-4.7493403693931295</v>
      </c>
      <c r="I48" s="44">
        <v>9.3200000000000005E-2</v>
      </c>
      <c r="J48" s="35">
        <f t="shared" si="3"/>
        <v>1.6357688113413316</v>
      </c>
      <c r="K48" s="27">
        <f t="shared" si="6"/>
        <v>-2.4083769633507779</v>
      </c>
      <c r="L48" s="29"/>
      <c r="R48" s="29"/>
    </row>
    <row r="49" spans="1:18" ht="14.15" customHeight="1" x14ac:dyDescent="0.3">
      <c r="A49" s="59">
        <v>2022</v>
      </c>
      <c r="B49" s="28" t="s">
        <v>23</v>
      </c>
      <c r="C49" s="44">
        <f t="shared" si="0"/>
        <v>0.1003</v>
      </c>
      <c r="D49" s="35">
        <f t="shared" si="7"/>
        <v>-0.4466501240694809</v>
      </c>
      <c r="E49" s="27">
        <f t="shared" si="4"/>
        <v>-3.3253012048192865</v>
      </c>
      <c r="F49" s="44">
        <v>0.10710000000000001</v>
      </c>
      <c r="G49" s="35">
        <f t="shared" si="8"/>
        <v>-1.1080332409972193</v>
      </c>
      <c r="H49" s="27">
        <f t="shared" si="5"/>
        <v>-5.4721977052074049</v>
      </c>
      <c r="I49" s="44">
        <v>9.35E-2</v>
      </c>
      <c r="J49" s="35">
        <f t="shared" si="3"/>
        <v>0.32188841201716833</v>
      </c>
      <c r="K49" s="27">
        <f t="shared" si="6"/>
        <v>-0.74309978768578588</v>
      </c>
      <c r="L49" s="29"/>
      <c r="R49" s="29"/>
    </row>
    <row r="50" spans="1:18" x14ac:dyDescent="0.3">
      <c r="A50" s="60"/>
      <c r="B50" s="28" t="s">
        <v>24</v>
      </c>
      <c r="C50" s="44">
        <f t="shared" si="0"/>
        <v>0.10214999999999999</v>
      </c>
      <c r="D50" s="35">
        <f t="shared" si="7"/>
        <v>1.8444666001993903</v>
      </c>
      <c r="E50" s="27">
        <f t="shared" si="4"/>
        <v>1.2388503468780732</v>
      </c>
      <c r="F50" s="44">
        <v>0.1084</v>
      </c>
      <c r="G50" s="35">
        <f t="shared" si="8"/>
        <v>1.2138188608776579</v>
      </c>
      <c r="H50" s="27">
        <f t="shared" si="5"/>
        <v>-0.36764705882353921</v>
      </c>
      <c r="I50" s="44">
        <v>9.5899999999999999E-2</v>
      </c>
      <c r="J50" s="35">
        <f t="shared" si="3"/>
        <v>2.5668449197860932</v>
      </c>
      <c r="K50" s="27">
        <f t="shared" si="6"/>
        <v>3.118279569892457</v>
      </c>
      <c r="L50" s="29"/>
      <c r="R50" s="29"/>
    </row>
    <row r="51" spans="1:18" x14ac:dyDescent="0.3">
      <c r="A51" s="60"/>
      <c r="B51" s="28" t="s">
        <v>25</v>
      </c>
      <c r="C51" s="44">
        <f t="shared" si="0"/>
        <v>0.10600000000000001</v>
      </c>
      <c r="D51" s="35">
        <f t="shared" si="7"/>
        <v>3.7689672050905676</v>
      </c>
      <c r="E51" s="27">
        <f t="shared" si="4"/>
        <v>7.1789686552072851</v>
      </c>
      <c r="F51" s="45">
        <v>0.11130000000000001</v>
      </c>
      <c r="G51" s="35">
        <f t="shared" si="8"/>
        <v>2.6752767527675303</v>
      </c>
      <c r="H51" s="27">
        <f t="shared" si="5"/>
        <v>4.507042253521143</v>
      </c>
      <c r="I51" s="44">
        <v>0.1007</v>
      </c>
      <c r="J51" s="35">
        <f t="shared" si="3"/>
        <v>5.0052137643378458</v>
      </c>
      <c r="K51" s="27">
        <f t="shared" si="6"/>
        <v>10.29572836801751</v>
      </c>
      <c r="L51" s="29"/>
      <c r="R51" s="29"/>
    </row>
    <row r="52" spans="1:18" x14ac:dyDescent="0.3">
      <c r="A52" s="60"/>
      <c r="B52" s="28" t="s">
        <v>26</v>
      </c>
      <c r="C52" s="44">
        <f t="shared" si="0"/>
        <v>0.11085</v>
      </c>
      <c r="D52" s="35">
        <f t="shared" si="7"/>
        <v>4.5754716981132093</v>
      </c>
      <c r="E52" s="27">
        <f t="shared" si="4"/>
        <v>12.253164556962016</v>
      </c>
      <c r="F52" s="45">
        <v>0.11560000000000001</v>
      </c>
      <c r="G52" s="35">
        <f t="shared" si="8"/>
        <v>3.8634321653189474</v>
      </c>
      <c r="H52" s="27">
        <f t="shared" si="5"/>
        <v>7.9365079365079305</v>
      </c>
      <c r="I52" s="44">
        <v>0.1061</v>
      </c>
      <c r="J52" s="35">
        <f t="shared" si="3"/>
        <v>5.3624627606752684</v>
      </c>
      <c r="K52" s="27">
        <f t="shared" si="6"/>
        <v>17.36725663716814</v>
      </c>
      <c r="L52" s="29"/>
      <c r="R52" s="29"/>
    </row>
    <row r="53" spans="1:18" x14ac:dyDescent="0.3">
      <c r="A53" s="60"/>
      <c r="B53" s="28" t="s">
        <v>27</v>
      </c>
      <c r="C53" s="44">
        <f t="shared" si="0"/>
        <v>0.11724999999999999</v>
      </c>
      <c r="D53" s="35">
        <f t="shared" si="7"/>
        <v>5.7735678845286298</v>
      </c>
      <c r="E53" s="27">
        <f t="shared" si="4"/>
        <v>19.703930576824892</v>
      </c>
      <c r="F53" s="45">
        <v>0.121</v>
      </c>
      <c r="G53" s="35">
        <f t="shared" si="8"/>
        <v>4.6712802768166028</v>
      </c>
      <c r="H53" s="27">
        <f t="shared" si="5"/>
        <v>13.18989710009355</v>
      </c>
      <c r="I53" s="44">
        <v>0.11349999999999999</v>
      </c>
      <c r="J53" s="35">
        <f t="shared" si="3"/>
        <v>6.9745523091423012</v>
      </c>
      <c r="K53" s="27">
        <f t="shared" si="6"/>
        <v>27.528089887640416</v>
      </c>
    </row>
    <row r="54" spans="1:18" ht="15" customHeight="1" x14ac:dyDescent="0.3">
      <c r="A54" s="60"/>
      <c r="B54" s="28" t="s">
        <v>28</v>
      </c>
      <c r="C54" s="44">
        <f t="shared" si="0"/>
        <v>0.12085</v>
      </c>
      <c r="D54" s="35">
        <f t="shared" si="7"/>
        <v>3.0703624733475543</v>
      </c>
      <c r="E54" s="27">
        <f t="shared" si="4"/>
        <v>24.45932028836253</v>
      </c>
      <c r="F54" s="45">
        <v>0.12369999999999999</v>
      </c>
      <c r="G54" s="35">
        <f t="shared" si="8"/>
        <v>2.2314049586776852</v>
      </c>
      <c r="H54" s="27">
        <f t="shared" si="5"/>
        <v>17.697431018078014</v>
      </c>
      <c r="I54" s="44">
        <v>0.11800000000000001</v>
      </c>
      <c r="J54" s="35">
        <f t="shared" si="3"/>
        <v>3.9647577092511099</v>
      </c>
      <c r="K54" s="27">
        <f t="shared" si="6"/>
        <v>32.435465768799119</v>
      </c>
    </row>
    <row r="55" spans="1:18" x14ac:dyDescent="0.3">
      <c r="A55" s="60"/>
      <c r="B55" s="28" t="s">
        <v>29</v>
      </c>
      <c r="C55" s="44">
        <f t="shared" si="0"/>
        <v>0.12504999999999999</v>
      </c>
      <c r="D55" s="35">
        <f t="shared" si="7"/>
        <v>3.4753827058336739</v>
      </c>
      <c r="E55" s="27">
        <f t="shared" si="4"/>
        <v>28.917525773195862</v>
      </c>
      <c r="F55" s="45">
        <v>0.12619999999999998</v>
      </c>
      <c r="G55" s="35">
        <f t="shared" si="8"/>
        <v>2.0210185933710489</v>
      </c>
      <c r="H55" s="27">
        <f t="shared" si="5"/>
        <v>19.62085308056869</v>
      </c>
      <c r="I55" s="44">
        <v>0.12390000000000001</v>
      </c>
      <c r="J55" s="35">
        <f t="shared" si="3"/>
        <v>5.0000000000000044</v>
      </c>
      <c r="K55" s="27">
        <f t="shared" si="6"/>
        <v>40.000000000000014</v>
      </c>
    </row>
    <row r="56" spans="1:18" ht="14.15" customHeight="1" x14ac:dyDescent="0.3">
      <c r="A56" s="60"/>
      <c r="B56" s="28" t="s">
        <v>30</v>
      </c>
      <c r="C56" s="44">
        <f t="shared" si="0"/>
        <v>0.13364999999999999</v>
      </c>
      <c r="D56" s="35">
        <f t="shared" si="7"/>
        <v>6.8772491003598502</v>
      </c>
      <c r="E56" s="27">
        <f t="shared" si="4"/>
        <v>37.570766855378281</v>
      </c>
      <c r="F56" s="45">
        <v>0.13439999999999999</v>
      </c>
      <c r="G56" s="35">
        <f t="shared" si="8"/>
        <v>6.4976228209191911</v>
      </c>
      <c r="H56" s="27">
        <f t="shared" si="5"/>
        <v>27.87821122740246</v>
      </c>
      <c r="I56" s="44">
        <v>0.13289999999999999</v>
      </c>
      <c r="J56" s="35">
        <f t="shared" si="3"/>
        <v>7.2639225181597933</v>
      </c>
      <c r="K56" s="27">
        <f t="shared" si="6"/>
        <v>48.991031390134523</v>
      </c>
    </row>
    <row r="57" spans="1:18" x14ac:dyDescent="0.3">
      <c r="A57" s="60"/>
      <c r="B57" s="28" t="s">
        <v>31</v>
      </c>
      <c r="C57" s="44">
        <f t="shared" si="0"/>
        <v>0.14295000000000002</v>
      </c>
      <c r="D57" s="35">
        <f t="shared" si="7"/>
        <v>6.9584736251403045</v>
      </c>
      <c r="E57" s="27">
        <f t="shared" ref="E57:E88" si="9">100*(C57/C45-1)</f>
        <v>47.4471376998453</v>
      </c>
      <c r="F57" s="45">
        <v>0.14230000000000001</v>
      </c>
      <c r="G57" s="35">
        <f t="shared" si="8"/>
        <v>5.8779761904762085</v>
      </c>
      <c r="H57" s="27">
        <f t="shared" ref="H57:H84" si="10">100*(F57/F45-1)</f>
        <v>36.433365292425691</v>
      </c>
      <c r="I57" s="44">
        <v>0.14360000000000001</v>
      </c>
      <c r="J57" s="35">
        <f t="shared" si="3"/>
        <v>8.0511662904439554</v>
      </c>
      <c r="K57" s="27">
        <f t="shared" si="6"/>
        <v>60.267857142857117</v>
      </c>
    </row>
    <row r="58" spans="1:18" x14ac:dyDescent="0.3">
      <c r="A58" s="60"/>
      <c r="B58" s="28" t="s">
        <v>32</v>
      </c>
      <c r="C58" s="44">
        <f t="shared" si="0"/>
        <v>0.15375</v>
      </c>
      <c r="D58" s="35">
        <f t="shared" si="7"/>
        <v>7.5550891920251662</v>
      </c>
      <c r="E58" s="27">
        <f t="shared" si="9"/>
        <v>57.773217034376586</v>
      </c>
      <c r="F58" s="45">
        <v>0.1535</v>
      </c>
      <c r="G58" s="35">
        <f t="shared" si="8"/>
        <v>7.8706957132817834</v>
      </c>
      <c r="H58" s="27">
        <f t="shared" si="10"/>
        <v>46.46946564885495</v>
      </c>
      <c r="I58" s="44">
        <v>0.154</v>
      </c>
      <c r="J58" s="35">
        <f t="shared" si="3"/>
        <v>7.2423398328690824</v>
      </c>
      <c r="K58" s="27">
        <f t="shared" si="6"/>
        <v>70.921198668146502</v>
      </c>
      <c r="L58" s="37"/>
    </row>
    <row r="59" spans="1:18" x14ac:dyDescent="0.3">
      <c r="A59" s="60"/>
      <c r="B59" s="28" t="s">
        <v>33</v>
      </c>
      <c r="C59" s="44">
        <f t="shared" si="0"/>
        <v>0.15679999999999999</v>
      </c>
      <c r="D59" s="35">
        <f t="shared" si="7"/>
        <v>1.9837398373983683</v>
      </c>
      <c r="E59" s="27">
        <f t="shared" si="9"/>
        <v>57.192982456140328</v>
      </c>
      <c r="F59" s="45">
        <v>0.15529999999999999</v>
      </c>
      <c r="G59" s="35">
        <f t="shared" si="8"/>
        <v>1.1726384364820763</v>
      </c>
      <c r="H59" s="27">
        <f t="shared" si="10"/>
        <v>44.063079777365502</v>
      </c>
      <c r="I59" s="44">
        <v>0.1583</v>
      </c>
      <c r="J59" s="35">
        <f t="shared" si="3"/>
        <v>2.7922077922077904</v>
      </c>
      <c r="K59" s="27">
        <f t="shared" si="6"/>
        <v>72.628135223555063</v>
      </c>
    </row>
    <row r="60" spans="1:18" x14ac:dyDescent="0.3">
      <c r="A60" s="61"/>
      <c r="B60" s="28" t="s">
        <v>34</v>
      </c>
      <c r="C60" s="44">
        <f t="shared" si="0"/>
        <v>0.16305000000000003</v>
      </c>
      <c r="D60" s="35">
        <f t="shared" si="7"/>
        <v>3.9859693877551283</v>
      </c>
      <c r="E60" s="27">
        <f t="shared" si="9"/>
        <v>61.836228287841209</v>
      </c>
      <c r="F60" s="45">
        <v>0.15810000000000002</v>
      </c>
      <c r="G60" s="35">
        <f t="shared" si="8"/>
        <v>1.8029620090148191</v>
      </c>
      <c r="H60" s="27">
        <f t="shared" si="10"/>
        <v>45.983379501385045</v>
      </c>
      <c r="I60" s="44">
        <v>0.16800000000000001</v>
      </c>
      <c r="J60" s="35">
        <f t="shared" si="3"/>
        <v>6.1276058117498478</v>
      </c>
      <c r="K60" s="27">
        <f t="shared" si="6"/>
        <v>80.257510729613728</v>
      </c>
    </row>
    <row r="61" spans="1:18" x14ac:dyDescent="0.3">
      <c r="A61" s="59">
        <v>2023</v>
      </c>
      <c r="B61" s="28" t="s">
        <v>23</v>
      </c>
      <c r="C61" s="44">
        <f t="shared" si="0"/>
        <v>0.1694</v>
      </c>
      <c r="D61" s="35">
        <f t="shared" si="7"/>
        <v>3.8945108862312061</v>
      </c>
      <c r="E61" s="27">
        <f t="shared" si="9"/>
        <v>68.893320039880351</v>
      </c>
      <c r="F61" s="44">
        <v>0.16579999999999998</v>
      </c>
      <c r="G61" s="35">
        <f t="shared" si="8"/>
        <v>4.8703352308665071</v>
      </c>
      <c r="H61" s="27">
        <f t="shared" si="10"/>
        <v>54.808590102707711</v>
      </c>
      <c r="I61" s="44">
        <v>0.17300000000000001</v>
      </c>
      <c r="J61" s="35">
        <f t="shared" si="3"/>
        <v>2.9761904761904878</v>
      </c>
      <c r="K61" s="27">
        <f t="shared" si="6"/>
        <v>85.026737967914443</v>
      </c>
    </row>
    <row r="62" spans="1:18" x14ac:dyDescent="0.3">
      <c r="A62" s="60"/>
      <c r="B62" s="28" t="s">
        <v>24</v>
      </c>
      <c r="C62" s="44">
        <f t="shared" si="0"/>
        <v>0.17300000000000001</v>
      </c>
      <c r="D62" s="35">
        <f t="shared" si="7"/>
        <v>2.125147579693043</v>
      </c>
      <c r="E62" s="27">
        <f t="shared" si="9"/>
        <v>69.358786098874219</v>
      </c>
      <c r="F62" s="44">
        <v>0.16570000000000001</v>
      </c>
      <c r="G62" s="35">
        <f t="shared" si="8"/>
        <v>-6.0313630880559632E-2</v>
      </c>
      <c r="H62" s="27">
        <f t="shared" si="10"/>
        <v>52.85977859778599</v>
      </c>
      <c r="I62" s="44">
        <v>0.18030000000000002</v>
      </c>
      <c r="J62" s="35">
        <f t="shared" si="3"/>
        <v>4.2196531791907521</v>
      </c>
      <c r="K62" s="27">
        <f t="shared" si="6"/>
        <v>88.008342022940582</v>
      </c>
    </row>
    <row r="63" spans="1:18" x14ac:dyDescent="0.3">
      <c r="A63" s="60"/>
      <c r="B63" s="28" t="s">
        <v>25</v>
      </c>
      <c r="C63" s="44">
        <f t="shared" si="0"/>
        <v>0.16965000000000002</v>
      </c>
      <c r="D63" s="35">
        <f t="shared" si="7"/>
        <v>-1.9364161849710904</v>
      </c>
      <c r="E63" s="27">
        <f t="shared" si="9"/>
        <v>60.047169811320764</v>
      </c>
      <c r="F63" s="45">
        <v>0.15890000000000001</v>
      </c>
      <c r="G63" s="35">
        <f t="shared" si="8"/>
        <v>-4.1038020519010292</v>
      </c>
      <c r="H63" s="27">
        <f t="shared" si="10"/>
        <v>42.767295597484264</v>
      </c>
      <c r="I63" s="44">
        <v>0.1804</v>
      </c>
      <c r="J63" s="35">
        <f t="shared" si="3"/>
        <v>5.5463117027176878E-2</v>
      </c>
      <c r="K63" s="27">
        <f t="shared" si="6"/>
        <v>79.145978152929501</v>
      </c>
    </row>
    <row r="64" spans="1:18" x14ac:dyDescent="0.3">
      <c r="A64" s="60"/>
      <c r="B64" s="28" t="s">
        <v>26</v>
      </c>
      <c r="C64" s="44">
        <f t="shared" si="0"/>
        <v>0.16714999999999999</v>
      </c>
      <c r="D64" s="35">
        <f t="shared" si="7"/>
        <v>-1.473622163277355</v>
      </c>
      <c r="E64" s="27">
        <f t="shared" si="9"/>
        <v>50.789354984212885</v>
      </c>
      <c r="F64" s="45">
        <v>0.15479999999999999</v>
      </c>
      <c r="G64" s="35">
        <f t="shared" si="8"/>
        <v>-2.5802391441158035</v>
      </c>
      <c r="H64" s="27">
        <f t="shared" si="10"/>
        <v>33.910034602076109</v>
      </c>
      <c r="I64" s="44">
        <v>0.17949999999999999</v>
      </c>
      <c r="J64" s="35">
        <f t="shared" si="3"/>
        <v>-0.49889135254989059</v>
      </c>
      <c r="K64" s="27">
        <f t="shared" si="6"/>
        <v>69.18001885014138</v>
      </c>
    </row>
    <row r="65" spans="1:18" x14ac:dyDescent="0.3">
      <c r="A65" s="60"/>
      <c r="B65" s="28" t="s">
        <v>27</v>
      </c>
      <c r="C65" s="44">
        <f t="shared" si="0"/>
        <v>0.16365000000000002</v>
      </c>
      <c r="D65" s="35">
        <f t="shared" si="7"/>
        <v>-2.0939276099311899</v>
      </c>
      <c r="E65" s="27">
        <f t="shared" si="9"/>
        <v>39.573560767590642</v>
      </c>
      <c r="F65" s="45">
        <v>0.15109999999999998</v>
      </c>
      <c r="G65" s="35">
        <f t="shared" si="8"/>
        <v>-2.3901808785529721</v>
      </c>
      <c r="H65" s="27">
        <f t="shared" si="10"/>
        <v>24.87603305785122</v>
      </c>
      <c r="I65" s="44">
        <v>0.17620000000000002</v>
      </c>
      <c r="J65" s="35">
        <f t="shared" si="3"/>
        <v>-1.8384401114205917</v>
      </c>
      <c r="K65" s="27">
        <f t="shared" si="6"/>
        <v>55.242290748898704</v>
      </c>
    </row>
    <row r="66" spans="1:18" x14ac:dyDescent="0.3">
      <c r="A66" s="60"/>
      <c r="B66" s="28" t="s">
        <v>28</v>
      </c>
      <c r="C66" s="44">
        <f t="shared" si="0"/>
        <v>0.16250000000000001</v>
      </c>
      <c r="D66" s="35">
        <f t="shared" si="7"/>
        <v>-0.70271921784296199</v>
      </c>
      <c r="E66" s="27">
        <f t="shared" si="9"/>
        <v>34.464211832850644</v>
      </c>
      <c r="F66" s="45">
        <v>0.1502</v>
      </c>
      <c r="G66" s="35">
        <f t="shared" si="8"/>
        <v>-0.59563203176703494</v>
      </c>
      <c r="H66" s="27">
        <f t="shared" si="10"/>
        <v>21.422797089733226</v>
      </c>
      <c r="I66" s="44">
        <v>0.17480000000000001</v>
      </c>
      <c r="J66" s="35">
        <f t="shared" si="3"/>
        <v>-0.79455164585698901</v>
      </c>
      <c r="K66" s="27">
        <f t="shared" si="6"/>
        <v>48.135593220338976</v>
      </c>
    </row>
    <row r="67" spans="1:18" x14ac:dyDescent="0.3">
      <c r="A67" s="60"/>
      <c r="B67" s="28" t="s">
        <v>29</v>
      </c>
      <c r="C67" s="44">
        <f t="shared" si="0"/>
        <v>0.1613</v>
      </c>
      <c r="D67" s="35">
        <f t="shared" si="7"/>
        <v>-0.73846153846154339</v>
      </c>
      <c r="E67" s="27">
        <f t="shared" si="9"/>
        <v>28.988404638144736</v>
      </c>
      <c r="F67" s="45">
        <v>0.1502</v>
      </c>
      <c r="G67" s="35">
        <f t="shared" si="8"/>
        <v>0</v>
      </c>
      <c r="H67" s="27">
        <f t="shared" si="10"/>
        <v>19.017432646592724</v>
      </c>
      <c r="I67" s="44">
        <v>0.1724</v>
      </c>
      <c r="J67" s="35">
        <f t="shared" si="3"/>
        <v>-1.3729977116704872</v>
      </c>
      <c r="K67" s="27">
        <f t="shared" si="6"/>
        <v>39.144471347861163</v>
      </c>
    </row>
    <row r="68" spans="1:18" x14ac:dyDescent="0.3">
      <c r="A68" s="60"/>
      <c r="B68" s="28" t="s">
        <v>30</v>
      </c>
      <c r="C68" s="44">
        <f t="shared" si="0"/>
        <v>0.15970000000000001</v>
      </c>
      <c r="D68" s="35">
        <f t="shared" si="7"/>
        <v>-0.99194048357097442</v>
      </c>
      <c r="E68" s="27">
        <f t="shared" si="9"/>
        <v>19.49120838009728</v>
      </c>
      <c r="F68" s="45">
        <v>0.14810000000000001</v>
      </c>
      <c r="G68" s="35">
        <f t="shared" si="8"/>
        <v>-1.3981358189081194</v>
      </c>
      <c r="H68" s="27">
        <f t="shared" si="10"/>
        <v>10.193452380952394</v>
      </c>
      <c r="I68" s="44">
        <v>0.17129999999999998</v>
      </c>
      <c r="J68" s="35">
        <f t="shared" si="3"/>
        <v>-0.63805104408353186</v>
      </c>
      <c r="K68" s="27">
        <f t="shared" si="6"/>
        <v>28.893905191873582</v>
      </c>
    </row>
    <row r="69" spans="1:18" x14ac:dyDescent="0.3">
      <c r="A69" s="60"/>
      <c r="B69" s="28" t="s">
        <v>31</v>
      </c>
      <c r="C69" s="44">
        <f t="shared" si="0"/>
        <v>0.15894999999999998</v>
      </c>
      <c r="D69" s="35">
        <f t="shared" si="7"/>
        <v>-0.46963055729494219</v>
      </c>
      <c r="E69" s="27">
        <f t="shared" si="9"/>
        <v>11.192724728926162</v>
      </c>
      <c r="F69" s="45">
        <v>0.1464</v>
      </c>
      <c r="G69" s="35">
        <f t="shared" si="8"/>
        <v>-1.1478730587440977</v>
      </c>
      <c r="H69" s="27">
        <f t="shared" si="10"/>
        <v>2.8812368236120767</v>
      </c>
      <c r="I69" s="44">
        <v>0.17149999999999999</v>
      </c>
      <c r="J69" s="35">
        <f t="shared" si="3"/>
        <v>0.11675423234092097</v>
      </c>
      <c r="K69" s="27">
        <f t="shared" si="6"/>
        <v>19.428969359331472</v>
      </c>
    </row>
    <row r="70" spans="1:18" x14ac:dyDescent="0.3">
      <c r="A70" s="60"/>
      <c r="B70" s="28" t="s">
        <v>32</v>
      </c>
      <c r="C70" s="44">
        <f t="shared" si="0"/>
        <v>0.15825</v>
      </c>
      <c r="D70" s="35">
        <f t="shared" si="7"/>
        <v>-0.44039005976720391</v>
      </c>
      <c r="E70" s="27">
        <f t="shared" si="9"/>
        <v>2.9268292682926855</v>
      </c>
      <c r="F70" s="45">
        <v>0.14699999999999999</v>
      </c>
      <c r="G70" s="35">
        <f t="shared" si="8"/>
        <v>0.4098360655737654</v>
      </c>
      <c r="H70" s="27">
        <f t="shared" si="10"/>
        <v>-4.2345276872964188</v>
      </c>
      <c r="I70" s="44">
        <v>0.16949999999999998</v>
      </c>
      <c r="J70" s="35">
        <f t="shared" si="3"/>
        <v>-1.1661807580174988</v>
      </c>
      <c r="K70" s="27">
        <f t="shared" si="6"/>
        <v>10.064935064935066</v>
      </c>
    </row>
    <row r="71" spans="1:18" x14ac:dyDescent="0.3">
      <c r="A71" s="60"/>
      <c r="B71" s="28" t="s">
        <v>33</v>
      </c>
      <c r="C71" s="44">
        <f t="shared" si="0"/>
        <v>0.15659999999999999</v>
      </c>
      <c r="D71" s="35">
        <f t="shared" si="7"/>
        <v>-1.0426540284360297</v>
      </c>
      <c r="E71" s="27">
        <f t="shared" si="9"/>
        <v>-0.12755102040816757</v>
      </c>
      <c r="F71" s="45">
        <v>0.1449</v>
      </c>
      <c r="G71" s="35">
        <f t="shared" si="8"/>
        <v>-1.4285714285714235</v>
      </c>
      <c r="H71" s="27">
        <f t="shared" si="10"/>
        <v>-6.6967160334835736</v>
      </c>
      <c r="I71" s="44">
        <v>0.16829999999999998</v>
      </c>
      <c r="J71" s="35">
        <f t="shared" si="3"/>
        <v>-0.70796460176991705</v>
      </c>
      <c r="K71" s="27">
        <f t="shared" si="6"/>
        <v>6.3171193935565251</v>
      </c>
    </row>
    <row r="72" spans="1:18" x14ac:dyDescent="0.3">
      <c r="A72" s="61"/>
      <c r="B72" s="28" t="s">
        <v>34</v>
      </c>
      <c r="C72" s="44">
        <f t="shared" si="0"/>
        <v>0.15579999999999999</v>
      </c>
      <c r="D72" s="35">
        <f t="shared" si="7"/>
        <v>-0.51085568326947328</v>
      </c>
      <c r="E72" s="27">
        <f t="shared" si="9"/>
        <v>-4.4464888071144015</v>
      </c>
      <c r="F72" s="45">
        <v>0.14330000000000001</v>
      </c>
      <c r="G72" s="35">
        <f t="shared" si="8"/>
        <v>-1.104209799861966</v>
      </c>
      <c r="H72" s="27">
        <f t="shared" si="10"/>
        <v>-9.3611638203668583</v>
      </c>
      <c r="I72" s="44">
        <v>0.16829999999999998</v>
      </c>
      <c r="J72" s="35">
        <f t="shared" si="3"/>
        <v>0</v>
      </c>
      <c r="K72" s="27">
        <f t="shared" si="6"/>
        <v>0.17857142857140573</v>
      </c>
    </row>
    <row r="73" spans="1:18" x14ac:dyDescent="0.3">
      <c r="A73" s="59">
        <v>2024</v>
      </c>
      <c r="B73" s="28" t="s">
        <v>23</v>
      </c>
      <c r="C73" s="44">
        <f t="shared" si="0"/>
        <v>0.15568809150000001</v>
      </c>
      <c r="D73" s="35">
        <f t="shared" si="7"/>
        <v>-7.1828305519883173E-2</v>
      </c>
      <c r="E73" s="27">
        <f t="shared" si="9"/>
        <v>-8.0943969893742533</v>
      </c>
      <c r="F73" s="44">
        <v>0.144857282</v>
      </c>
      <c r="G73" s="35">
        <f t="shared" si="8"/>
        <v>1.0867285415212757</v>
      </c>
      <c r="H73" s="27">
        <f t="shared" si="10"/>
        <v>-12.631313630880559</v>
      </c>
      <c r="I73" s="44">
        <v>0.166518901</v>
      </c>
      <c r="J73" s="35">
        <f t="shared" si="3"/>
        <v>-1.0582881758763985</v>
      </c>
      <c r="K73" s="27">
        <f t="shared" si="6"/>
        <v>-3.7463000000000135</v>
      </c>
    </row>
    <row r="74" spans="1:18" x14ac:dyDescent="0.3">
      <c r="A74" s="60"/>
      <c r="B74" s="28" t="s">
        <v>24</v>
      </c>
      <c r="C74" s="44">
        <f t="shared" si="0"/>
        <v>0.1532841425</v>
      </c>
      <c r="D74" s="35">
        <f t="shared" si="7"/>
        <v>-1.5440802034624612</v>
      </c>
      <c r="E74" s="27">
        <f t="shared" si="9"/>
        <v>-11.396449421965327</v>
      </c>
      <c r="F74" s="44">
        <v>0.14263531800000001</v>
      </c>
      <c r="G74" s="35">
        <f t="shared" si="8"/>
        <v>-1.5338987238487589</v>
      </c>
      <c r="H74" s="27">
        <f t="shared" si="10"/>
        <v>-13.919542546771268</v>
      </c>
      <c r="I74" s="44">
        <v>0.16393296700000001</v>
      </c>
      <c r="J74" s="35">
        <f t="shared" si="3"/>
        <v>-1.552937224825901</v>
      </c>
      <c r="K74" s="27">
        <f t="shared" si="6"/>
        <v>-9.0776666666666728</v>
      </c>
    </row>
    <row r="75" spans="1:18" x14ac:dyDescent="0.3">
      <c r="A75" s="60"/>
      <c r="B75" s="28" t="s">
        <v>25</v>
      </c>
      <c r="C75" s="44">
        <f t="shared" si="0"/>
        <v>0.147335669</v>
      </c>
      <c r="D75" s="35">
        <f t="shared" si="7"/>
        <v>-3.8806842005851938</v>
      </c>
      <c r="E75" s="27">
        <f t="shared" si="9"/>
        <v>-13.153157088122613</v>
      </c>
      <c r="F75" s="44">
        <v>0.13612924299999998</v>
      </c>
      <c r="G75" s="35">
        <f t="shared" si="8"/>
        <v>-4.5613352227391708</v>
      </c>
      <c r="H75" s="27">
        <f t="shared" si="10"/>
        <v>-14.330243549402155</v>
      </c>
      <c r="I75" s="44">
        <v>0.15854209499999999</v>
      </c>
      <c r="J75" s="35">
        <f t="shared" si="3"/>
        <v>-3.2884611915796169</v>
      </c>
      <c r="K75" s="27">
        <f t="shared" si="6"/>
        <v>-12.116355321507765</v>
      </c>
      <c r="R75" s="46"/>
    </row>
    <row r="76" spans="1:18" x14ac:dyDescent="0.3">
      <c r="A76" s="60"/>
      <c r="B76" s="28" t="s">
        <v>26</v>
      </c>
      <c r="C76" s="44">
        <f t="shared" si="0"/>
        <v>0.143172207</v>
      </c>
      <c r="D76" s="35">
        <f t="shared" si="7"/>
        <v>-2.8258343877340386</v>
      </c>
      <c r="E76" s="27">
        <f t="shared" si="9"/>
        <v>-14.345075082261438</v>
      </c>
      <c r="F76" s="44">
        <v>0.13353094300000001</v>
      </c>
      <c r="G76" s="35">
        <f t="shared" si="8"/>
        <v>-1.9087008366012626</v>
      </c>
      <c r="H76" s="27">
        <f t="shared" si="10"/>
        <v>-13.739700904392748</v>
      </c>
      <c r="I76" s="44">
        <v>0.15281347100000001</v>
      </c>
      <c r="J76" s="35">
        <f t="shared" si="3"/>
        <v>-3.6133141800605006</v>
      </c>
      <c r="K76" s="27">
        <f t="shared" si="6"/>
        <v>-14.867147075208909</v>
      </c>
    </row>
    <row r="77" spans="1:18" x14ac:dyDescent="0.3">
      <c r="A77" s="60"/>
      <c r="B77" s="28" t="s">
        <v>27</v>
      </c>
      <c r="C77" s="44">
        <f t="shared" si="0"/>
        <v>0.13981111400000001</v>
      </c>
      <c r="D77" s="35">
        <f t="shared" si="7"/>
        <v>-2.347587615241542</v>
      </c>
      <c r="E77" s="27">
        <f t="shared" si="9"/>
        <v>-14.566994194928196</v>
      </c>
      <c r="F77" s="44">
        <v>0.13167074300000001</v>
      </c>
      <c r="G77" s="35">
        <f t="shared" si="8"/>
        <v>-1.393085346517775</v>
      </c>
      <c r="H77" s="27">
        <f t="shared" si="10"/>
        <v>-12.858542025148889</v>
      </c>
      <c r="I77" s="44">
        <v>0.14795148499999999</v>
      </c>
      <c r="J77" s="35">
        <f t="shared" si="3"/>
        <v>-3.1816475132614541</v>
      </c>
      <c r="K77" s="27">
        <f t="shared" si="6"/>
        <v>-16.032074347332593</v>
      </c>
    </row>
    <row r="78" spans="1:18" x14ac:dyDescent="0.3">
      <c r="A78" s="60"/>
      <c r="B78" s="28" t="s">
        <v>28</v>
      </c>
      <c r="C78" s="44">
        <f t="shared" ref="C78:C92" si="11">AVERAGE(F78,I78)</f>
        <v>0.13854255900000001</v>
      </c>
      <c r="D78" s="35">
        <f t="shared" ref="D78:D90" si="12">100*(C78/C77-1)</f>
        <v>-0.90733487754056652</v>
      </c>
      <c r="E78" s="27">
        <f t="shared" si="9"/>
        <v>-14.743040615384617</v>
      </c>
      <c r="F78" s="44">
        <v>0.13064674200000001</v>
      </c>
      <c r="G78" s="35">
        <f t="shared" ref="G78:G83" si="13">100*(F78/F77-1)</f>
        <v>-0.77769820133847256</v>
      </c>
      <c r="H78" s="27">
        <f t="shared" si="10"/>
        <v>-13.018147802929425</v>
      </c>
      <c r="I78" s="44">
        <v>0.14643837599999998</v>
      </c>
      <c r="J78" s="35">
        <f t="shared" ref="J78:J81" si="14">100*(I78/I77-1)</f>
        <v>-1.0227061931821879</v>
      </c>
      <c r="K78" s="27">
        <f t="shared" si="6"/>
        <v>-16.225185354691096</v>
      </c>
    </row>
    <row r="79" spans="1:18" x14ac:dyDescent="0.3">
      <c r="A79" s="60"/>
      <c r="B79" s="28" t="s">
        <v>29</v>
      </c>
      <c r="C79" s="44">
        <f t="shared" si="11"/>
        <v>0.12992594200000002</v>
      </c>
      <c r="D79" s="35">
        <f t="shared" si="12"/>
        <v>-6.2194729635389407</v>
      </c>
      <c r="E79" s="27">
        <f t="shared" si="9"/>
        <v>-19.450748915065084</v>
      </c>
      <c r="F79" s="44">
        <v>0.12434722300000001</v>
      </c>
      <c r="G79" s="35">
        <f t="shared" si="13"/>
        <v>-4.8217957092263397</v>
      </c>
      <c r="H79" s="27">
        <f t="shared" si="10"/>
        <v>-17.212235019973367</v>
      </c>
      <c r="I79" s="44">
        <v>0.135504661</v>
      </c>
      <c r="J79" s="35">
        <f t="shared" si="14"/>
        <v>-7.4664273796644531</v>
      </c>
      <c r="K79" s="27">
        <f t="shared" ref="K79:K87" si="15">100*(I79/I67-1)</f>
        <v>-21.401008700696057</v>
      </c>
    </row>
    <row r="80" spans="1:18" x14ac:dyDescent="0.3">
      <c r="A80" s="60"/>
      <c r="B80" s="28" t="s">
        <v>30</v>
      </c>
      <c r="C80" s="44">
        <f t="shared" si="11"/>
        <v>0.1206532605</v>
      </c>
      <c r="D80" s="35">
        <f t="shared" si="12"/>
        <v>-7.1368976489699198</v>
      </c>
      <c r="E80" s="27">
        <f t="shared" si="9"/>
        <v>-24.450056042579838</v>
      </c>
      <c r="F80" s="44">
        <v>0.11819561099999999</v>
      </c>
      <c r="G80" s="35">
        <f t="shared" si="13"/>
        <v>-4.9471245529946533</v>
      </c>
      <c r="H80" s="27">
        <f t="shared" si="10"/>
        <v>-20.192024983119527</v>
      </c>
      <c r="I80" s="44">
        <v>0.12311090999999999</v>
      </c>
      <c r="J80" s="35">
        <f t="shared" si="14"/>
        <v>-9.1463650833383596</v>
      </c>
      <c r="K80" s="27">
        <f t="shared" si="15"/>
        <v>-28.131401050788085</v>
      </c>
    </row>
    <row r="81" spans="1:18" x14ac:dyDescent="0.3">
      <c r="A81" s="60"/>
      <c r="B81" s="28" t="s">
        <v>31</v>
      </c>
      <c r="C81" s="44">
        <f t="shared" si="11"/>
        <v>0.11702659000000001</v>
      </c>
      <c r="D81" s="35">
        <f t="shared" si="12"/>
        <v>-3.0058619924324237</v>
      </c>
      <c r="E81" s="27">
        <f t="shared" si="9"/>
        <v>-26.375218622208219</v>
      </c>
      <c r="F81" s="44">
        <v>0.11620285000000001</v>
      </c>
      <c r="G81" s="35">
        <f t="shared" si="13"/>
        <v>-1.6859856158279674</v>
      </c>
      <c r="H81" s="27">
        <f t="shared" si="10"/>
        <v>-20.62646857923497</v>
      </c>
      <c r="I81" s="44">
        <v>0.11785033</v>
      </c>
      <c r="J81" s="35">
        <f t="shared" si="14"/>
        <v>-4.2730412763580361</v>
      </c>
      <c r="K81" s="27">
        <f t="shared" si="15"/>
        <v>-31.282606413994163</v>
      </c>
    </row>
    <row r="82" spans="1:18" x14ac:dyDescent="0.3">
      <c r="A82" s="60"/>
      <c r="B82" s="28" t="s">
        <v>32</v>
      </c>
      <c r="C82" s="44">
        <f t="shared" si="11"/>
        <v>0.115412392</v>
      </c>
      <c r="D82" s="35">
        <f t="shared" si="12"/>
        <v>-1.3793429339434837</v>
      </c>
      <c r="E82" s="27">
        <f t="shared" si="9"/>
        <v>-27.069578515007898</v>
      </c>
      <c r="F82" s="44">
        <v>0.11514791000000001</v>
      </c>
      <c r="G82" s="35">
        <f t="shared" si="13"/>
        <v>-0.90784348232423318</v>
      </c>
      <c r="H82" s="27">
        <f t="shared" si="10"/>
        <v>-21.668088435374145</v>
      </c>
      <c r="I82" s="44">
        <v>0.115676874</v>
      </c>
      <c r="J82" s="35">
        <f t="shared" ref="J82:J87" si="16">100*(I82/I81-1)</f>
        <v>-1.8442510937389911</v>
      </c>
      <c r="K82" s="27">
        <f t="shared" si="15"/>
        <v>-31.754056637168137</v>
      </c>
    </row>
    <row r="83" spans="1:18" x14ac:dyDescent="0.3">
      <c r="A83" s="60"/>
      <c r="B83" s="28" t="s">
        <v>33</v>
      </c>
      <c r="C83" s="44">
        <f t="shared" si="11"/>
        <v>0.11451764925913899</v>
      </c>
      <c r="D83" s="35">
        <f t="shared" si="12"/>
        <v>-0.77525708059236198</v>
      </c>
      <c r="E83" s="27">
        <f t="shared" si="9"/>
        <v>-26.872510051635381</v>
      </c>
      <c r="F83" s="44">
        <v>0.11439226133917799</v>
      </c>
      <c r="G83" s="35">
        <f t="shared" si="13"/>
        <v>-0.65624175099836535</v>
      </c>
      <c r="H83" s="27">
        <f t="shared" si="10"/>
        <v>-21.054340000567294</v>
      </c>
      <c r="I83" s="44">
        <v>0.11464303717909999</v>
      </c>
      <c r="J83" s="35">
        <f t="shared" si="16"/>
        <v>-0.89372818018924605</v>
      </c>
      <c r="K83" s="27">
        <f t="shared" si="15"/>
        <v>-31.881736673143191</v>
      </c>
    </row>
    <row r="84" spans="1:18" x14ac:dyDescent="0.3">
      <c r="A84" s="61"/>
      <c r="B84" s="28" t="s">
        <v>34</v>
      </c>
      <c r="C84" s="44">
        <f t="shared" si="11"/>
        <v>0.11262666043375451</v>
      </c>
      <c r="D84" s="35">
        <f t="shared" si="12"/>
        <v>-1.6512640956377056</v>
      </c>
      <c r="E84" s="27">
        <f t="shared" si="9"/>
        <v>-27.710744265882859</v>
      </c>
      <c r="F84" s="44">
        <v>0.11227463469434501</v>
      </c>
      <c r="G84" s="35">
        <f t="shared" ref="G84:G90" si="17">100*(F84/F83-1)</f>
        <v>-1.8511974674179421</v>
      </c>
      <c r="H84" s="27">
        <f t="shared" si="10"/>
        <v>-21.650638733883465</v>
      </c>
      <c r="I84" s="44">
        <v>0.11297868617316401</v>
      </c>
      <c r="J84" s="35">
        <f t="shared" si="16"/>
        <v>-1.4517680679864253</v>
      </c>
      <c r="K84" s="27">
        <f t="shared" si="15"/>
        <v>-32.870655868589417</v>
      </c>
    </row>
    <row r="85" spans="1:18" x14ac:dyDescent="0.3">
      <c r="A85" s="58">
        <v>2025</v>
      </c>
      <c r="B85" s="28" t="s">
        <v>23</v>
      </c>
      <c r="C85" s="44">
        <f t="shared" si="11"/>
        <v>0.11244716364047549</v>
      </c>
      <c r="D85" s="35">
        <f t="shared" si="12"/>
        <v>-0.15937327146852143</v>
      </c>
      <c r="E85" s="27">
        <f t="shared" si="9"/>
        <v>-27.774075359851469</v>
      </c>
      <c r="F85" s="44">
        <v>0.112010699232269</v>
      </c>
      <c r="G85" s="35">
        <f t="shared" si="17"/>
        <v>-0.23508022341336421</v>
      </c>
      <c r="H85" s="27">
        <f t="shared" ref="H85:H90" si="18">100*(F85/F73-1)</f>
        <v>-22.675133976164897</v>
      </c>
      <c r="I85" s="44">
        <v>0.112883628048682</v>
      </c>
      <c r="J85" s="35">
        <f t="shared" si="16"/>
        <v>-8.4138104010433867E-2</v>
      </c>
      <c r="K85" s="27">
        <f t="shared" si="15"/>
        <v>-32.209720715919211</v>
      </c>
    </row>
    <row r="86" spans="1:18" x14ac:dyDescent="0.3">
      <c r="A86" s="58"/>
      <c r="B86" s="28" t="s">
        <v>24</v>
      </c>
      <c r="C86" s="44">
        <f t="shared" si="11"/>
        <v>0.11540011227058</v>
      </c>
      <c r="D86" s="35">
        <f t="shared" si="12"/>
        <v>2.6260765807716524</v>
      </c>
      <c r="E86" s="27">
        <f t="shared" si="9"/>
        <v>-24.714905019884881</v>
      </c>
      <c r="F86" s="44">
        <v>0.11414888044221901</v>
      </c>
      <c r="G86" s="35">
        <f t="shared" si="17"/>
        <v>1.9089080102215883</v>
      </c>
      <c r="H86" s="27">
        <f t="shared" si="18"/>
        <v>-19.971517543628991</v>
      </c>
      <c r="I86" s="44">
        <v>0.116651344098941</v>
      </c>
      <c r="J86" s="35">
        <f t="shared" si="16"/>
        <v>3.337699288539997</v>
      </c>
      <c r="K86" s="27">
        <f t="shared" si="15"/>
        <v>-28.842046701356296</v>
      </c>
    </row>
    <row r="87" spans="1:18" x14ac:dyDescent="0.3">
      <c r="A87" s="58"/>
      <c r="B87" s="28" t="s">
        <v>25</v>
      </c>
      <c r="C87" s="44">
        <f t="shared" si="11"/>
        <v>0.1186726311638705</v>
      </c>
      <c r="D87" s="35">
        <f t="shared" si="12"/>
        <v>2.8358021746264672</v>
      </c>
      <c r="E87" s="27">
        <f t="shared" si="9"/>
        <v>-19.454242160552106</v>
      </c>
      <c r="F87" s="44">
        <v>0.11717280857318099</v>
      </c>
      <c r="G87" s="35">
        <f t="shared" si="17"/>
        <v>2.6491088824061482</v>
      </c>
      <c r="H87" s="27">
        <f t="shared" si="18"/>
        <v>-13.925321267539104</v>
      </c>
      <c r="I87" s="44">
        <v>0.12017245375456</v>
      </c>
      <c r="J87" s="35">
        <f t="shared" si="16"/>
        <v>3.0184904278792279</v>
      </c>
      <c r="K87" s="27">
        <f t="shared" si="15"/>
        <v>-24.201548015017714</v>
      </c>
      <c r="R87" s="46"/>
    </row>
    <row r="88" spans="1:18" ht="14.5" x14ac:dyDescent="0.35">
      <c r="A88" s="58"/>
      <c r="B88" s="28" t="s">
        <v>26</v>
      </c>
      <c r="C88" s="44">
        <f t="shared" si="11"/>
        <v>0.11844939653025549</v>
      </c>
      <c r="D88" s="35">
        <f t="shared" si="12"/>
        <v>-0.18810961838939821</v>
      </c>
      <c r="E88" s="27">
        <f t="shared" si="9"/>
        <v>-17.267883891560398</v>
      </c>
      <c r="F88" s="44">
        <v>0.11618044076545</v>
      </c>
      <c r="G88" s="35">
        <f t="shared" si="17"/>
        <v>-0.8469267057904406</v>
      </c>
      <c r="H88" s="27">
        <f t="shared" si="18"/>
        <v>-12.993619190235183</v>
      </c>
      <c r="I88" s="44">
        <v>0.12071835229506099</v>
      </c>
      <c r="J88" s="35">
        <f t="shared" ref="J88:J90" si="19">100*(I88/I87-1)</f>
        <v>0.454262622960111</v>
      </c>
      <c r="K88" s="27">
        <f t="shared" ref="K88:K90" si="20">100*(I88/I76-1)</f>
        <v>-21.002807209934403</v>
      </c>
      <c r="L88" s="47"/>
    </row>
    <row r="89" spans="1:18" ht="14.5" x14ac:dyDescent="0.35">
      <c r="A89" s="58"/>
      <c r="B89" s="28" t="s">
        <v>27</v>
      </c>
      <c r="C89" s="44">
        <f t="shared" si="11"/>
        <v>0.11740645393554899</v>
      </c>
      <c r="D89" s="35">
        <f t="shared" si="12"/>
        <v>-0.88049633451707798</v>
      </c>
      <c r="E89" s="27">
        <f t="shared" ref="E89:E91" si="21">100*(C89/C77-1)</f>
        <v>-16.024949250065358</v>
      </c>
      <c r="F89" s="44">
        <v>0.11521222660849499</v>
      </c>
      <c r="G89" s="35">
        <f t="shared" si="17"/>
        <v>-0.83337104815232044</v>
      </c>
      <c r="H89" s="27">
        <f t="shared" si="18"/>
        <v>-12.499752045528457</v>
      </c>
      <c r="I89" s="44">
        <v>0.119600681262603</v>
      </c>
      <c r="J89" s="35">
        <f t="shared" si="19"/>
        <v>-0.92585013894670443</v>
      </c>
      <c r="K89" s="27">
        <f t="shared" si="20"/>
        <v>-19.162229927869255</v>
      </c>
      <c r="L89" s="47"/>
    </row>
    <row r="90" spans="1:18" ht="14.5" x14ac:dyDescent="0.35">
      <c r="A90" s="58"/>
      <c r="B90" s="28" t="s">
        <v>28</v>
      </c>
      <c r="C90" s="44">
        <f t="shared" si="11"/>
        <v>0.1171992570550455</v>
      </c>
      <c r="D90" s="35">
        <f t="shared" si="12"/>
        <v>-0.17647827147325712</v>
      </c>
      <c r="E90" s="27">
        <f t="shared" si="21"/>
        <v>-15.405592403525992</v>
      </c>
      <c r="F90" s="44">
        <v>0.11546776797790199</v>
      </c>
      <c r="G90" s="35">
        <f t="shared" si="17"/>
        <v>0.22180056486136301</v>
      </c>
      <c r="H90" s="27">
        <f t="shared" si="18"/>
        <v>-11.618333369612854</v>
      </c>
      <c r="I90" s="44">
        <v>0.118930746132189</v>
      </c>
      <c r="J90" s="35">
        <f t="shared" si="19"/>
        <v>-0.56014323943778255</v>
      </c>
      <c r="K90" s="27">
        <f t="shared" si="20"/>
        <v>-18.784440676814786</v>
      </c>
      <c r="L90" s="47"/>
    </row>
    <row r="91" spans="1:18" ht="14.5" x14ac:dyDescent="0.35">
      <c r="A91" s="58"/>
      <c r="B91" s="28" t="s">
        <v>29</v>
      </c>
      <c r="C91" s="44">
        <f t="shared" si="11"/>
        <v>0.1172850495779085</v>
      </c>
      <c r="D91" s="35">
        <f t="shared" ref="D91:D99" si="22">100*(C91/C90-1)</f>
        <v>7.3202275354611324E-2</v>
      </c>
      <c r="E91" s="27">
        <f t="shared" si="21"/>
        <v>-9.729305962693358</v>
      </c>
      <c r="F91" s="44">
        <v>0.11512333858609</v>
      </c>
      <c r="G91" s="35">
        <f t="shared" ref="G91:G95" si="23">100*(F91/F90-1)</f>
        <v>-0.29829050811643887</v>
      </c>
      <c r="H91" s="27">
        <f t="shared" ref="H91:H95" si="24">100*(F91/F79-1)</f>
        <v>-7.4178451206023404</v>
      </c>
      <c r="I91" s="44">
        <v>0.119446760569727</v>
      </c>
      <c r="J91" s="35">
        <f t="shared" ref="J91:J94" si="25">100*(I91/I90-1)</f>
        <v>0.43387807973933601</v>
      </c>
      <c r="K91" s="27">
        <f t="shared" ref="K91:K94" si="26">100*(I91/I79-1)</f>
        <v>-11.850441388339405</v>
      </c>
      <c r="L91" s="47"/>
    </row>
    <row r="92" spans="1:18" ht="14.5" x14ac:dyDescent="0.35">
      <c r="A92" s="58"/>
      <c r="B92" s="28" t="s">
        <v>30</v>
      </c>
      <c r="C92" s="44">
        <f t="shared" si="11"/>
        <v>0.117748216339118</v>
      </c>
      <c r="D92" s="35">
        <f t="shared" si="22"/>
        <v>0.39490690661458938</v>
      </c>
      <c r="E92" s="27">
        <f t="shared" ref="E92:E99" si="27">100*(C92/C80-1)</f>
        <v>-2.4077626653794426</v>
      </c>
      <c r="F92" s="44">
        <v>0.115779622051503</v>
      </c>
      <c r="G92" s="35">
        <f t="shared" si="23"/>
        <v>0.57006986895382639</v>
      </c>
      <c r="H92" s="27">
        <f t="shared" si="24"/>
        <v>-2.0440597819634698</v>
      </c>
      <c r="I92" s="44">
        <v>0.11971681062673299</v>
      </c>
      <c r="J92" s="35">
        <f t="shared" si="25"/>
        <v>0.22608403586494852</v>
      </c>
      <c r="K92" s="27">
        <f t="shared" si="26"/>
        <v>-2.7569444278065958</v>
      </c>
      <c r="L92" s="47"/>
    </row>
    <row r="93" spans="1:18" ht="14.5" x14ac:dyDescent="0.35">
      <c r="A93" s="58"/>
      <c r="B93" s="28" t="s">
        <v>31</v>
      </c>
      <c r="C93" s="44">
        <f t="shared" ref="C93:C95" si="28">AVERAGE(F93,I93)</f>
        <v>0.118564949593018</v>
      </c>
      <c r="D93" s="35">
        <f t="shared" si="22"/>
        <v>0.69362685847214056</v>
      </c>
      <c r="E93" s="27">
        <f t="shared" si="27"/>
        <v>1.3145385104513352</v>
      </c>
      <c r="F93" s="44">
        <v>0.11689450924149501</v>
      </c>
      <c r="G93" s="35">
        <f t="shared" si="23"/>
        <v>0.96293904768152139</v>
      </c>
      <c r="H93" s="27">
        <f t="shared" si="24"/>
        <v>0.59521710654686366</v>
      </c>
      <c r="I93" s="44">
        <v>0.120235389944541</v>
      </c>
      <c r="J93" s="35">
        <f t="shared" si="25"/>
        <v>0.43317167830747572</v>
      </c>
      <c r="K93" s="27">
        <f t="shared" si="26"/>
        <v>2.0238042138201795</v>
      </c>
      <c r="L93" s="47"/>
    </row>
    <row r="94" spans="1:18" ht="14.5" x14ac:dyDescent="0.35">
      <c r="A94" s="58"/>
      <c r="B94" s="28" t="s">
        <v>32</v>
      </c>
      <c r="C94" s="44">
        <f t="shared" si="28"/>
        <v>0.12036208419443775</v>
      </c>
      <c r="D94" s="35">
        <f t="shared" si="22"/>
        <v>1.5157385109077604</v>
      </c>
      <c r="E94" s="27">
        <f t="shared" si="27"/>
        <v>4.2887008133734472</v>
      </c>
      <c r="F94" s="44">
        <v>0.118533839199557</v>
      </c>
      <c r="G94" s="35">
        <f t="shared" si="23"/>
        <v>1.402401163835032</v>
      </c>
      <c r="H94" s="27">
        <f t="shared" si="24"/>
        <v>2.9405042606131415</v>
      </c>
      <c r="I94" s="44">
        <v>0.12219032918931851</v>
      </c>
      <c r="J94" s="35">
        <f t="shared" si="25"/>
        <v>1.6259266474531575</v>
      </c>
      <c r="K94" s="27">
        <f t="shared" si="26"/>
        <v>5.6307323703426615</v>
      </c>
      <c r="L94" s="47"/>
    </row>
    <row r="95" spans="1:18" ht="14.5" x14ac:dyDescent="0.35">
      <c r="A95" s="58"/>
      <c r="B95" s="28" t="s">
        <v>33</v>
      </c>
      <c r="C95" s="44">
        <f t="shared" si="28"/>
        <v>0.12189258513224571</v>
      </c>
      <c r="D95" s="35">
        <f t="shared" si="22"/>
        <v>1.2715806211327507</v>
      </c>
      <c r="E95" s="27">
        <f t="shared" si="27"/>
        <v>6.4399993545258383</v>
      </c>
      <c r="F95" s="44">
        <v>0.12022802659545066</v>
      </c>
      <c r="G95" s="35">
        <f t="shared" si="23"/>
        <v>1.429285854009521</v>
      </c>
      <c r="H95" s="27">
        <f t="shared" si="24"/>
        <v>5.1015385026521809</v>
      </c>
      <c r="I95" s="44">
        <v>0.12355714366904078</v>
      </c>
      <c r="J95" s="35">
        <f t="shared" ref="J95:J99" si="29">100*(I95/I94-1)</f>
        <v>1.1185946455750662</v>
      </c>
      <c r="K95" s="27">
        <f t="shared" ref="K95:K99" si="30">100*(I95/I83-1)</f>
        <v>7.7755323910468466</v>
      </c>
      <c r="L95" s="47"/>
    </row>
    <row r="96" spans="1:18" ht="14.5" x14ac:dyDescent="0.35">
      <c r="A96" s="58"/>
      <c r="B96" s="28" t="s">
        <v>34</v>
      </c>
      <c r="C96" s="44">
        <f>AVERAGE(F96,I96)</f>
        <v>0.12605123636216534</v>
      </c>
      <c r="D96" s="35">
        <f t="shared" si="22"/>
        <v>3.4117343769580089</v>
      </c>
      <c r="E96" s="27">
        <f t="shared" si="27"/>
        <v>11.919536525995976</v>
      </c>
      <c r="F96" s="44">
        <v>0.12406631782820493</v>
      </c>
      <c r="G96" s="35">
        <f t="shared" ref="G96:G99" si="31">100*(F96/F95-1)</f>
        <v>3.1925095515952684</v>
      </c>
      <c r="H96" s="27">
        <f t="shared" ref="H96:H99" si="32">100*(F96/F84-1)</f>
        <v>10.502535292999561</v>
      </c>
      <c r="I96" s="44">
        <v>0.12803615489612574</v>
      </c>
      <c r="J96" s="35">
        <f t="shared" si="29"/>
        <v>3.6250524203460088</v>
      </c>
      <c r="K96" s="27">
        <f t="shared" si="30"/>
        <v>13.327707404813459</v>
      </c>
      <c r="L96" s="47"/>
    </row>
    <row r="97" spans="1:18" x14ac:dyDescent="0.3">
      <c r="A97" s="58">
        <v>2026</v>
      </c>
      <c r="B97" s="28" t="s">
        <v>23</v>
      </c>
      <c r="C97" s="44">
        <f t="shared" ref="C97:C99" si="33">AVERAGE(F97,I97)</f>
        <v>0.1261762712820928</v>
      </c>
      <c r="D97" s="35">
        <f t="shared" si="22"/>
        <v>9.9193727515856089E-2</v>
      </c>
      <c r="E97" s="27">
        <f t="shared" si="27"/>
        <v>12.209385454588295</v>
      </c>
      <c r="F97" s="44">
        <v>0.12434265888318161</v>
      </c>
      <c r="G97" s="35">
        <f t="shared" si="31"/>
        <v>0.22273656526126118</v>
      </c>
      <c r="H97" s="27">
        <f t="shared" si="32"/>
        <v>11.009626522677674</v>
      </c>
      <c r="I97" s="44">
        <v>0.12800988368100399</v>
      </c>
      <c r="J97" s="35">
        <f t="shared" si="29"/>
        <v>-2.051859113002541E-2</v>
      </c>
      <c r="K97" s="27">
        <f t="shared" si="30"/>
        <v>13.399866653646765</v>
      </c>
    </row>
    <row r="98" spans="1:18" x14ac:dyDescent="0.3">
      <c r="A98" s="58"/>
      <c r="B98" s="28" t="s">
        <v>24</v>
      </c>
      <c r="C98" s="44">
        <f t="shared" si="33"/>
        <v>0.13068126146086162</v>
      </c>
      <c r="D98" s="35">
        <f t="shared" si="22"/>
        <v>3.5703941264019434</v>
      </c>
      <c r="E98" s="27">
        <f t="shared" si="27"/>
        <v>13.24188416251426</v>
      </c>
      <c r="F98" s="44">
        <v>0.12851372634657848</v>
      </c>
      <c r="G98" s="35">
        <f t="shared" si="31"/>
        <v>3.3544943472018973</v>
      </c>
      <c r="H98" s="27">
        <f t="shared" si="32"/>
        <v>12.584307308761389</v>
      </c>
      <c r="I98" s="44">
        <v>0.13284879657514476</v>
      </c>
      <c r="J98" s="35">
        <f t="shared" si="29"/>
        <v>3.7801088126907079</v>
      </c>
      <c r="K98" s="27">
        <f t="shared" si="30"/>
        <v>13.885354344880451</v>
      </c>
    </row>
    <row r="99" spans="1:18" x14ac:dyDescent="0.3">
      <c r="A99" s="58"/>
      <c r="B99" s="28" t="s">
        <v>25</v>
      </c>
      <c r="C99" s="44">
        <f>AVERAGE(F99,I99)</f>
        <v>0.13467021031918913</v>
      </c>
      <c r="D99" s="35">
        <f t="shared" si="22"/>
        <v>3.0524260431341155</v>
      </c>
      <c r="E99" s="27">
        <f t="shared" si="27"/>
        <v>13.48042846815134</v>
      </c>
      <c r="F99" s="44">
        <v>0.13219432975073198</v>
      </c>
      <c r="G99" s="35">
        <f t="shared" si="31"/>
        <v>2.8639768753009109</v>
      </c>
      <c r="H99" s="27">
        <f t="shared" si="32"/>
        <v>12.819971937575602</v>
      </c>
      <c r="I99" s="44">
        <v>0.13714609088764626</v>
      </c>
      <c r="J99" s="35">
        <f t="shared" si="29"/>
        <v>3.2347258110620336</v>
      </c>
      <c r="K99" s="27">
        <f t="shared" si="30"/>
        <v>14.124399230253882</v>
      </c>
      <c r="R99" s="46"/>
    </row>
    <row r="100" spans="1:18" x14ac:dyDescent="0.3">
      <c r="C100" s="46"/>
      <c r="F100" s="46"/>
      <c r="I100" s="46"/>
    </row>
    <row r="101" spans="1:18" x14ac:dyDescent="0.3">
      <c r="A101" s="15" t="s">
        <v>35</v>
      </c>
      <c r="C101" s="46"/>
      <c r="F101" s="46"/>
    </row>
    <row r="102" spans="1:18" x14ac:dyDescent="0.3">
      <c r="A102" s="15" t="s">
        <v>36</v>
      </c>
    </row>
    <row r="104" spans="1:18" x14ac:dyDescent="0.3">
      <c r="C104" s="46"/>
      <c r="F104" s="46"/>
      <c r="I104" s="52"/>
    </row>
    <row r="105" spans="1:18" x14ac:dyDescent="0.3">
      <c r="C105" s="46"/>
      <c r="F105" s="46"/>
      <c r="I105" s="46"/>
    </row>
    <row r="106" spans="1:18" x14ac:dyDescent="0.3">
      <c r="F106" s="46"/>
      <c r="I106" s="46"/>
    </row>
    <row r="107" spans="1:18" x14ac:dyDescent="0.3">
      <c r="F107" s="52"/>
      <c r="I107" s="52"/>
    </row>
    <row r="108" spans="1:18" x14ac:dyDescent="0.3">
      <c r="F108" s="52"/>
      <c r="I108" s="52"/>
    </row>
  </sheetData>
  <mergeCells count="24">
    <mergeCell ref="A97:A99"/>
    <mergeCell ref="A85:A96"/>
    <mergeCell ref="F11:F12"/>
    <mergeCell ref="A61:A72"/>
    <mergeCell ref="A73:A84"/>
    <mergeCell ref="A13:A24"/>
    <mergeCell ref="A25:A36"/>
    <mergeCell ref="A37:A48"/>
    <mergeCell ref="A49:A60"/>
    <mergeCell ref="G11:H11"/>
    <mergeCell ref="A2:K2"/>
    <mergeCell ref="A3:K3"/>
    <mergeCell ref="A4:K4"/>
    <mergeCell ref="A5:K5"/>
    <mergeCell ref="A7:K7"/>
    <mergeCell ref="A8:K8"/>
    <mergeCell ref="J11:K11"/>
    <mergeCell ref="A9:K9"/>
    <mergeCell ref="B11:B12"/>
    <mergeCell ref="J10:K10"/>
    <mergeCell ref="C11:C12"/>
    <mergeCell ref="I11:I12"/>
    <mergeCell ref="A11:A12"/>
    <mergeCell ref="D11:E11"/>
  </mergeCells>
  <phoneticPr fontId="2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102"/>
  <sheetViews>
    <sheetView showGridLines="0" tabSelected="1" zoomScaleNormal="100" workbookViewId="0">
      <pane xSplit="2" ySplit="12" topLeftCell="C81" activePane="bottomRight" state="frozen"/>
      <selection pane="topRight" activeCell="C1" sqref="C1"/>
      <selection pane="bottomLeft" activeCell="A13" sqref="A13"/>
      <selection pane="bottomRight" activeCell="I100" sqref="I100"/>
    </sheetView>
  </sheetViews>
  <sheetFormatPr baseColWidth="10" defaultColWidth="11.453125" defaultRowHeight="14" x14ac:dyDescent="0.3"/>
  <cols>
    <col min="1" max="2" width="11.7265625" style="15" customWidth="1"/>
    <col min="3" max="3" width="18.7265625" style="15" customWidth="1"/>
    <col min="4" max="5" width="10.7265625" style="15" customWidth="1"/>
    <col min="6" max="6" width="18.7265625" style="15" customWidth="1"/>
    <col min="7" max="8" width="10.7265625" style="15" customWidth="1"/>
    <col min="9" max="9" width="14.7265625" style="15" customWidth="1"/>
    <col min="10" max="16384" width="11.453125" style="15"/>
  </cols>
  <sheetData>
    <row r="1" spans="1:9" s="11" customFormat="1" ht="13" x14ac:dyDescent="0.3">
      <c r="A1" s="8"/>
      <c r="B1" s="9"/>
      <c r="C1" s="9"/>
      <c r="D1" s="9"/>
      <c r="E1" s="9"/>
      <c r="F1" s="9"/>
      <c r="G1" s="9"/>
      <c r="H1" s="9"/>
      <c r="I1" s="10"/>
    </row>
    <row r="2" spans="1:9" s="11" customFormat="1" x14ac:dyDescent="0.3">
      <c r="A2" s="53" t="s">
        <v>12</v>
      </c>
      <c r="B2" s="54"/>
      <c r="C2" s="54"/>
      <c r="D2" s="54"/>
      <c r="E2" s="54"/>
      <c r="F2" s="54"/>
      <c r="G2" s="54"/>
      <c r="H2" s="54"/>
      <c r="I2" s="12"/>
    </row>
    <row r="3" spans="1:9" s="11" customFormat="1" x14ac:dyDescent="0.3">
      <c r="A3" s="53" t="s">
        <v>13</v>
      </c>
      <c r="B3" s="54"/>
      <c r="C3" s="54"/>
      <c r="D3" s="54"/>
      <c r="E3" s="54"/>
      <c r="F3" s="54"/>
      <c r="G3" s="54"/>
      <c r="H3" s="54"/>
      <c r="I3" s="12"/>
    </row>
    <row r="4" spans="1:9" s="11" customFormat="1" x14ac:dyDescent="0.3">
      <c r="A4" s="53" t="s">
        <v>14</v>
      </c>
      <c r="B4" s="54"/>
      <c r="C4" s="54"/>
      <c r="D4" s="54"/>
      <c r="E4" s="54"/>
      <c r="F4" s="54"/>
      <c r="G4" s="54"/>
      <c r="H4" s="54"/>
      <c r="I4" s="12"/>
    </row>
    <row r="5" spans="1:9" s="11" customFormat="1" x14ac:dyDescent="0.3">
      <c r="A5" s="53" t="s">
        <v>15</v>
      </c>
      <c r="B5" s="54"/>
      <c r="C5" s="54"/>
      <c r="D5" s="54"/>
      <c r="E5" s="54"/>
      <c r="F5" s="54"/>
      <c r="G5" s="54"/>
      <c r="H5" s="54"/>
      <c r="I5" s="12"/>
    </row>
    <row r="6" spans="1:9" s="11" customFormat="1" x14ac:dyDescent="0.3">
      <c r="A6" s="13"/>
      <c r="B6" s="14"/>
      <c r="C6" s="14"/>
      <c r="D6" s="14"/>
      <c r="E6" s="14"/>
      <c r="F6" s="14"/>
      <c r="G6" s="14"/>
      <c r="H6" s="14"/>
      <c r="I6" s="12"/>
    </row>
    <row r="7" spans="1:9" s="11" customFormat="1" x14ac:dyDescent="0.3">
      <c r="A7" s="55" t="s">
        <v>16</v>
      </c>
      <c r="B7" s="56"/>
      <c r="C7" s="56"/>
      <c r="D7" s="56"/>
      <c r="E7" s="56"/>
      <c r="F7" s="56"/>
      <c r="G7" s="56"/>
      <c r="H7" s="56"/>
      <c r="I7" s="57"/>
    </row>
    <row r="8" spans="1:9" x14ac:dyDescent="0.3">
      <c r="A8" s="55" t="s">
        <v>40</v>
      </c>
      <c r="B8" s="56"/>
      <c r="C8" s="56"/>
      <c r="D8" s="56"/>
      <c r="E8" s="56"/>
      <c r="F8" s="56"/>
      <c r="G8" s="56"/>
      <c r="H8" s="56"/>
      <c r="I8" s="57"/>
    </row>
    <row r="9" spans="1:9" x14ac:dyDescent="0.3">
      <c r="A9" s="53" t="s">
        <v>38</v>
      </c>
      <c r="B9" s="54"/>
      <c r="C9" s="54"/>
      <c r="D9" s="54"/>
      <c r="E9" s="54"/>
      <c r="F9" s="54"/>
      <c r="G9" s="54"/>
      <c r="H9" s="54"/>
      <c r="I9" s="62"/>
    </row>
    <row r="10" spans="1:9" x14ac:dyDescent="0.3">
      <c r="A10" s="16"/>
      <c r="B10" s="17"/>
      <c r="C10" s="17"/>
      <c r="D10" s="17"/>
      <c r="E10" s="17"/>
      <c r="F10" s="17"/>
      <c r="G10" s="67"/>
      <c r="H10" s="67"/>
      <c r="I10" s="68"/>
    </row>
    <row r="11" spans="1:9" ht="15" customHeight="1" x14ac:dyDescent="0.3">
      <c r="A11" s="69"/>
      <c r="B11" s="69"/>
      <c r="C11" s="63" t="s">
        <v>19</v>
      </c>
      <c r="D11" s="65" t="s">
        <v>18</v>
      </c>
      <c r="E11" s="66"/>
      <c r="F11" s="63" t="s">
        <v>20</v>
      </c>
      <c r="G11" s="65" t="s">
        <v>18</v>
      </c>
      <c r="H11" s="66"/>
      <c r="I11" s="69" t="s">
        <v>17</v>
      </c>
    </row>
    <row r="12" spans="1:9" x14ac:dyDescent="0.3">
      <c r="A12" s="63"/>
      <c r="B12" s="63"/>
      <c r="C12" s="64"/>
      <c r="D12" s="25" t="s">
        <v>21</v>
      </c>
      <c r="E12" s="26" t="s">
        <v>22</v>
      </c>
      <c r="F12" s="64"/>
      <c r="G12" s="25" t="s">
        <v>21</v>
      </c>
      <c r="H12" s="26" t="s">
        <v>22</v>
      </c>
      <c r="I12" s="69"/>
    </row>
    <row r="13" spans="1:9" x14ac:dyDescent="0.3">
      <c r="A13" s="59">
        <v>2019</v>
      </c>
      <c r="B13" s="28" t="s">
        <v>23</v>
      </c>
      <c r="C13" s="44">
        <v>0.13070641775000003</v>
      </c>
      <c r="D13" s="27"/>
      <c r="E13" s="27"/>
      <c r="F13" s="44">
        <v>0.10522191765</v>
      </c>
      <c r="G13" s="35"/>
      <c r="H13" s="35"/>
      <c r="I13" s="44">
        <f>AVERAGE(C13,F13)</f>
        <v>0.11796416770000001</v>
      </c>
    </row>
    <row r="14" spans="1:9" x14ac:dyDescent="0.3">
      <c r="A14" s="60"/>
      <c r="B14" s="28" t="s">
        <v>24</v>
      </c>
      <c r="C14" s="44">
        <v>0.12900217692499999</v>
      </c>
      <c r="D14" s="35">
        <f t="shared" ref="D14:D77" si="0">100*(C14/C13-1)</f>
        <v>-1.3038692776813021</v>
      </c>
      <c r="E14" s="27"/>
      <c r="F14" s="44">
        <v>0.10412493145</v>
      </c>
      <c r="G14" s="35">
        <f t="shared" ref="G14:G77" si="1">100*(F14/F13-1)</f>
        <v>-1.0425453408375529</v>
      </c>
      <c r="H14" s="35"/>
      <c r="I14" s="44">
        <f t="shared" ref="I14:I77" si="2">AVERAGE(C14,F14)</f>
        <v>0.1165635541875</v>
      </c>
    </row>
    <row r="15" spans="1:9" x14ac:dyDescent="0.3">
      <c r="A15" s="60"/>
      <c r="B15" s="28" t="s">
        <v>25</v>
      </c>
      <c r="C15" s="45">
        <v>0.13354502711999999</v>
      </c>
      <c r="D15" s="35">
        <f t="shared" si="0"/>
        <v>3.5215298712681031</v>
      </c>
      <c r="E15" s="35"/>
      <c r="F15" s="44">
        <v>0.1065878857</v>
      </c>
      <c r="G15" s="35">
        <f t="shared" si="1"/>
        <v>2.3653837901278063</v>
      </c>
      <c r="H15" s="35"/>
      <c r="I15" s="44">
        <f t="shared" si="2"/>
        <v>0.12006645640999999</v>
      </c>
    </row>
    <row r="16" spans="1:9" x14ac:dyDescent="0.3">
      <c r="A16" s="60"/>
      <c r="B16" s="28" t="s">
        <v>26</v>
      </c>
      <c r="C16" s="45">
        <v>0.135415841275</v>
      </c>
      <c r="D16" s="35">
        <f t="shared" si="0"/>
        <v>1.4008864241114249</v>
      </c>
      <c r="E16" s="35"/>
      <c r="F16" s="44">
        <v>0.10124348815000001</v>
      </c>
      <c r="G16" s="35">
        <f t="shared" si="1"/>
        <v>-5.0140759570390774</v>
      </c>
      <c r="H16" s="35"/>
      <c r="I16" s="44">
        <f t="shared" si="2"/>
        <v>0.1183296647125</v>
      </c>
    </row>
    <row r="17" spans="1:12" x14ac:dyDescent="0.3">
      <c r="A17" s="60"/>
      <c r="B17" s="28" t="s">
        <v>27</v>
      </c>
      <c r="C17" s="45">
        <v>0.12408186468</v>
      </c>
      <c r="D17" s="35">
        <f t="shared" si="0"/>
        <v>-8.3697568085724701</v>
      </c>
      <c r="E17" s="35"/>
      <c r="F17" s="44">
        <v>0.10378695756</v>
      </c>
      <c r="G17" s="35">
        <f t="shared" si="1"/>
        <v>2.5122301260814384</v>
      </c>
      <c r="H17" s="35"/>
      <c r="I17" s="44">
        <f t="shared" si="2"/>
        <v>0.11393441112</v>
      </c>
    </row>
    <row r="18" spans="1:12" x14ac:dyDescent="0.3">
      <c r="A18" s="60"/>
      <c r="B18" s="28" t="s">
        <v>28</v>
      </c>
      <c r="C18" s="45">
        <v>0.129744696375</v>
      </c>
      <c r="D18" s="35">
        <f t="shared" si="0"/>
        <v>4.5637867464388249</v>
      </c>
      <c r="E18" s="35"/>
      <c r="F18" s="44">
        <v>0.103176021375</v>
      </c>
      <c r="G18" s="35">
        <f t="shared" si="1"/>
        <v>-0.58864446878772458</v>
      </c>
      <c r="H18" s="35"/>
      <c r="I18" s="44">
        <f t="shared" si="2"/>
        <v>0.116460358875</v>
      </c>
    </row>
    <row r="19" spans="1:12" x14ac:dyDescent="0.3">
      <c r="A19" s="60"/>
      <c r="B19" s="28" t="s">
        <v>29</v>
      </c>
      <c r="C19" s="45">
        <v>0.1348</v>
      </c>
      <c r="D19" s="35">
        <f t="shared" si="0"/>
        <v>3.8963470309327342</v>
      </c>
      <c r="E19" s="35"/>
      <c r="F19" s="44">
        <v>0.10328649582499999</v>
      </c>
      <c r="G19" s="35">
        <f t="shared" si="1"/>
        <v>0.10707376435699079</v>
      </c>
      <c r="H19" s="35"/>
      <c r="I19" s="44">
        <f t="shared" si="2"/>
        <v>0.1190432479125</v>
      </c>
      <c r="L19" s="31"/>
    </row>
    <row r="20" spans="1:12" x14ac:dyDescent="0.3">
      <c r="A20" s="60"/>
      <c r="B20" s="28" t="s">
        <v>30</v>
      </c>
      <c r="C20" s="45">
        <v>0.12211674708</v>
      </c>
      <c r="D20" s="35">
        <f t="shared" si="0"/>
        <v>-9.408941335311571</v>
      </c>
      <c r="E20" s="35"/>
      <c r="F20" s="44">
        <v>0.10303752805999999</v>
      </c>
      <c r="G20" s="35">
        <f t="shared" si="1"/>
        <v>-0.2410458046924413</v>
      </c>
      <c r="H20" s="35"/>
      <c r="I20" s="44">
        <f t="shared" si="2"/>
        <v>0.11257713757</v>
      </c>
    </row>
    <row r="21" spans="1:12" x14ac:dyDescent="0.3">
      <c r="A21" s="60"/>
      <c r="B21" s="28" t="s">
        <v>31</v>
      </c>
      <c r="C21" s="45">
        <v>0.12377867064999999</v>
      </c>
      <c r="D21" s="35">
        <f t="shared" si="0"/>
        <v>1.3609301015128139</v>
      </c>
      <c r="E21" s="35"/>
      <c r="F21" s="44">
        <v>0.10417795605000001</v>
      </c>
      <c r="G21" s="35">
        <f t="shared" si="1"/>
        <v>1.1068083750378044</v>
      </c>
      <c r="H21" s="35"/>
      <c r="I21" s="44">
        <f t="shared" si="2"/>
        <v>0.11397831335</v>
      </c>
    </row>
    <row r="22" spans="1:12" x14ac:dyDescent="0.3">
      <c r="A22" s="60"/>
      <c r="B22" s="28" t="s">
        <v>32</v>
      </c>
      <c r="C22" s="45">
        <v>0.111396592125</v>
      </c>
      <c r="D22" s="35">
        <f t="shared" si="0"/>
        <v>-10.003402411722373</v>
      </c>
      <c r="E22" s="35"/>
      <c r="F22" s="44">
        <v>0.10165752687500001</v>
      </c>
      <c r="G22" s="35">
        <f t="shared" si="1"/>
        <v>-2.4193498035134375</v>
      </c>
      <c r="H22" s="35"/>
      <c r="I22" s="44">
        <f t="shared" si="2"/>
        <v>0.10652705950000001</v>
      </c>
      <c r="K22" s="32"/>
    </row>
    <row r="23" spans="1:12" x14ac:dyDescent="0.3">
      <c r="A23" s="60"/>
      <c r="B23" s="28" t="s">
        <v>33</v>
      </c>
      <c r="C23" s="45">
        <v>0.12470593479999999</v>
      </c>
      <c r="D23" s="35">
        <f t="shared" si="0"/>
        <v>11.94771080614867</v>
      </c>
      <c r="E23" s="35"/>
      <c r="F23" s="44">
        <v>0.10059639711999999</v>
      </c>
      <c r="G23" s="35">
        <f t="shared" si="1"/>
        <v>-1.0438280249575715</v>
      </c>
      <c r="H23" s="35"/>
      <c r="I23" s="44">
        <f t="shared" si="2"/>
        <v>0.11265116595999999</v>
      </c>
    </row>
    <row r="24" spans="1:12" x14ac:dyDescent="0.3">
      <c r="A24" s="61"/>
      <c r="B24" s="28" t="s">
        <v>34</v>
      </c>
      <c r="C24" s="45">
        <v>0.11874638445000001</v>
      </c>
      <c r="D24" s="35">
        <f t="shared" si="0"/>
        <v>-4.7788827047868576</v>
      </c>
      <c r="E24" s="35"/>
      <c r="F24" s="44">
        <v>9.8405204949999991E-2</v>
      </c>
      <c r="G24" s="35">
        <f t="shared" si="1"/>
        <v>-2.1782014393479265</v>
      </c>
      <c r="H24" s="35"/>
      <c r="I24" s="44">
        <f t="shared" si="2"/>
        <v>0.10857579470000001</v>
      </c>
    </row>
    <row r="25" spans="1:12" x14ac:dyDescent="0.3">
      <c r="A25" s="59">
        <v>2020</v>
      </c>
      <c r="B25" s="28" t="s">
        <v>23</v>
      </c>
      <c r="C25" s="44">
        <v>0.12620000000000001</v>
      </c>
      <c r="D25" s="35">
        <f t="shared" si="0"/>
        <v>6.2769199959418209</v>
      </c>
      <c r="E25" s="27">
        <f>100*(C25/C13-1)</f>
        <v>-3.4477402315618244</v>
      </c>
      <c r="F25" s="44">
        <v>0.1022</v>
      </c>
      <c r="G25" s="35">
        <f t="shared" si="1"/>
        <v>3.8562950526124684</v>
      </c>
      <c r="H25" s="27">
        <f>100*(F25/F13-1)</f>
        <v>-2.8719469455516067</v>
      </c>
      <c r="I25" s="44">
        <f t="shared" si="2"/>
        <v>0.1142</v>
      </c>
      <c r="J25" s="29"/>
    </row>
    <row r="26" spans="1:12" x14ac:dyDescent="0.3">
      <c r="A26" s="60"/>
      <c r="B26" s="28" t="s">
        <v>24</v>
      </c>
      <c r="C26" s="44">
        <v>0.1191</v>
      </c>
      <c r="D26" s="35">
        <f t="shared" si="0"/>
        <v>-5.6259904912836838</v>
      </c>
      <c r="E26" s="27">
        <f t="shared" ref="E26:E81" si="3">100*(C26/C14-1)</f>
        <v>-7.6759766083303926</v>
      </c>
      <c r="F26" s="44">
        <v>9.8500000000000004E-2</v>
      </c>
      <c r="G26" s="35">
        <f t="shared" si="1"/>
        <v>-3.6203522504892338</v>
      </c>
      <c r="H26" s="27">
        <f t="shared" ref="H26:H81" si="4">100*(F26/F14-1)</f>
        <v>-5.4020985864476128</v>
      </c>
      <c r="I26" s="44">
        <f t="shared" si="2"/>
        <v>0.10880000000000001</v>
      </c>
    </row>
    <row r="27" spans="1:12" x14ac:dyDescent="0.3">
      <c r="A27" s="60"/>
      <c r="B27" s="28" t="s">
        <v>25</v>
      </c>
      <c r="C27" s="45">
        <v>0.1192</v>
      </c>
      <c r="D27" s="35">
        <f t="shared" si="0"/>
        <v>8.3963056255242918E-2</v>
      </c>
      <c r="E27" s="27">
        <f t="shared" si="3"/>
        <v>-10.74171568149066</v>
      </c>
      <c r="F27" s="44">
        <v>9.7699999999999995E-2</v>
      </c>
      <c r="G27" s="35">
        <f t="shared" si="1"/>
        <v>-0.81218274111676259</v>
      </c>
      <c r="H27" s="27">
        <f t="shared" si="4"/>
        <v>-8.3385514607313365</v>
      </c>
      <c r="I27" s="44">
        <f t="shared" si="2"/>
        <v>0.10844999999999999</v>
      </c>
    </row>
    <row r="28" spans="1:12" x14ac:dyDescent="0.3">
      <c r="A28" s="60"/>
      <c r="B28" s="28" t="s">
        <v>26</v>
      </c>
      <c r="C28" s="45">
        <v>0.122</v>
      </c>
      <c r="D28" s="35">
        <f t="shared" si="0"/>
        <v>2.3489932885905951</v>
      </c>
      <c r="E28" s="27">
        <f t="shared" si="3"/>
        <v>-9.9071431737113862</v>
      </c>
      <c r="F28" s="44">
        <v>0.1003</v>
      </c>
      <c r="G28" s="35">
        <f t="shared" si="1"/>
        <v>2.6612077789150534</v>
      </c>
      <c r="H28" s="27">
        <f t="shared" si="4"/>
        <v>-0.93190008289930626</v>
      </c>
      <c r="I28" s="44">
        <f t="shared" si="2"/>
        <v>0.11115</v>
      </c>
    </row>
    <row r="29" spans="1:12" x14ac:dyDescent="0.3">
      <c r="A29" s="60"/>
      <c r="B29" s="28" t="s">
        <v>27</v>
      </c>
      <c r="C29" s="45">
        <v>0.123</v>
      </c>
      <c r="D29" s="35">
        <f t="shared" si="0"/>
        <v>0.81967213114753079</v>
      </c>
      <c r="E29" s="27">
        <f t="shared" si="3"/>
        <v>-0.87189589130536316</v>
      </c>
      <c r="F29" s="44">
        <v>0.10100000000000001</v>
      </c>
      <c r="G29" s="35">
        <f t="shared" si="1"/>
        <v>0.69790628115653508</v>
      </c>
      <c r="H29" s="27">
        <f t="shared" si="4"/>
        <v>-2.6852676150457944</v>
      </c>
      <c r="I29" s="44">
        <f t="shared" si="2"/>
        <v>0.112</v>
      </c>
      <c r="J29" s="29"/>
    </row>
    <row r="30" spans="1:12" x14ac:dyDescent="0.3">
      <c r="A30" s="60"/>
      <c r="B30" s="28" t="s">
        <v>28</v>
      </c>
      <c r="C30" s="45">
        <v>0.12590000000000001</v>
      </c>
      <c r="D30" s="35">
        <f t="shared" si="0"/>
        <v>2.3577235772357819</v>
      </c>
      <c r="E30" s="27">
        <f t="shared" si="3"/>
        <v>-2.9632782552341808</v>
      </c>
      <c r="F30" s="44">
        <v>0.10100000000000001</v>
      </c>
      <c r="G30" s="35">
        <f t="shared" si="1"/>
        <v>0</v>
      </c>
      <c r="H30" s="27">
        <f t="shared" si="4"/>
        <v>-2.109037881089737</v>
      </c>
      <c r="I30" s="44">
        <f t="shared" si="2"/>
        <v>0.11345000000000001</v>
      </c>
      <c r="J30" s="29"/>
    </row>
    <row r="31" spans="1:12" x14ac:dyDescent="0.3">
      <c r="A31" s="60"/>
      <c r="B31" s="28" t="s">
        <v>29</v>
      </c>
      <c r="C31" s="45">
        <v>0.1227</v>
      </c>
      <c r="D31" s="35">
        <f t="shared" si="0"/>
        <v>-2.5416997617156545</v>
      </c>
      <c r="E31" s="27">
        <f t="shared" si="3"/>
        <v>-8.976261127596441</v>
      </c>
      <c r="F31" s="44">
        <v>9.9599999999999994E-2</v>
      </c>
      <c r="G31" s="35">
        <f t="shared" si="1"/>
        <v>-1.3861386138613985</v>
      </c>
      <c r="H31" s="27">
        <f t="shared" si="4"/>
        <v>-3.5691944000560194</v>
      </c>
      <c r="I31" s="44">
        <f t="shared" si="2"/>
        <v>0.11115</v>
      </c>
      <c r="J31" s="29"/>
    </row>
    <row r="32" spans="1:12" x14ac:dyDescent="0.3">
      <c r="A32" s="60"/>
      <c r="B32" s="28" t="s">
        <v>30</v>
      </c>
      <c r="C32" s="45">
        <v>0.12139999999999999</v>
      </c>
      <c r="D32" s="35">
        <f t="shared" si="0"/>
        <v>-1.0594947025264978</v>
      </c>
      <c r="E32" s="27">
        <f t="shared" si="3"/>
        <v>-0.58693594215252221</v>
      </c>
      <c r="F32" s="44">
        <v>9.5200000000000007E-2</v>
      </c>
      <c r="G32" s="35">
        <f t="shared" si="1"/>
        <v>-4.417670682730912</v>
      </c>
      <c r="H32" s="27">
        <f t="shared" si="4"/>
        <v>-7.6064791222826162</v>
      </c>
      <c r="I32" s="44">
        <f t="shared" si="2"/>
        <v>0.10830000000000001</v>
      </c>
      <c r="J32" s="29"/>
    </row>
    <row r="33" spans="1:10" x14ac:dyDescent="0.3">
      <c r="A33" s="60"/>
      <c r="B33" s="28" t="s">
        <v>31</v>
      </c>
      <c r="C33" s="45">
        <v>0.121</v>
      </c>
      <c r="D33" s="35">
        <f t="shared" si="0"/>
        <v>-0.32948929159801743</v>
      </c>
      <c r="E33" s="27">
        <f t="shared" si="3"/>
        <v>-2.2448703281497062</v>
      </c>
      <c r="F33" s="44">
        <v>9.5000000000000001E-2</v>
      </c>
      <c r="G33" s="35">
        <f t="shared" si="1"/>
        <v>-0.21008403361345573</v>
      </c>
      <c r="H33" s="27">
        <f t="shared" si="4"/>
        <v>-8.8098830097943832</v>
      </c>
      <c r="I33" s="44">
        <f t="shared" si="2"/>
        <v>0.108</v>
      </c>
      <c r="J33" s="29"/>
    </row>
    <row r="34" spans="1:10" x14ac:dyDescent="0.3">
      <c r="A34" s="60"/>
      <c r="B34" s="28" t="s">
        <v>32</v>
      </c>
      <c r="C34" s="45">
        <v>9.8799999999999999E-2</v>
      </c>
      <c r="D34" s="35">
        <f t="shared" si="0"/>
        <v>-18.347107438016529</v>
      </c>
      <c r="E34" s="27">
        <f t="shared" si="3"/>
        <v>-11.30787924900355</v>
      </c>
      <c r="F34" s="44">
        <v>9.3899999999999997E-2</v>
      </c>
      <c r="G34" s="35">
        <f t="shared" si="1"/>
        <v>-1.1578947368421133</v>
      </c>
      <c r="H34" s="27">
        <f t="shared" si="4"/>
        <v>-7.631040330676953</v>
      </c>
      <c r="I34" s="44">
        <f t="shared" si="2"/>
        <v>9.6349999999999991E-2</v>
      </c>
      <c r="J34" s="29"/>
    </row>
    <row r="35" spans="1:10" x14ac:dyDescent="0.3">
      <c r="A35" s="60"/>
      <c r="B35" s="28" t="s">
        <v>33</v>
      </c>
      <c r="C35" s="45">
        <v>9.5100000000000004E-2</v>
      </c>
      <c r="D35" s="35">
        <f t="shared" si="0"/>
        <v>-3.7449392712550544</v>
      </c>
      <c r="E35" s="27">
        <f t="shared" si="3"/>
        <v>-23.740598109850332</v>
      </c>
      <c r="F35" s="44">
        <v>9.5299999999999996E-2</v>
      </c>
      <c r="G35" s="35">
        <f t="shared" si="1"/>
        <v>1.4909478168264156</v>
      </c>
      <c r="H35" s="27">
        <f t="shared" si="4"/>
        <v>-5.2649968305345958</v>
      </c>
      <c r="I35" s="44">
        <f t="shared" si="2"/>
        <v>9.5200000000000007E-2</v>
      </c>
      <c r="J35" s="29"/>
    </row>
    <row r="36" spans="1:10" x14ac:dyDescent="0.3">
      <c r="A36" s="61"/>
      <c r="B36" s="28" t="s">
        <v>34</v>
      </c>
      <c r="C36" s="45">
        <v>0.11799999999999999</v>
      </c>
      <c r="D36" s="35">
        <f t="shared" si="0"/>
        <v>24.079915878023115</v>
      </c>
      <c r="E36" s="27">
        <f t="shared" si="3"/>
        <v>-0.62855341108452034</v>
      </c>
      <c r="F36" s="44">
        <v>9.1999999999999998E-2</v>
      </c>
      <c r="G36" s="35">
        <f t="shared" si="1"/>
        <v>-3.46274921301154</v>
      </c>
      <c r="H36" s="27">
        <f t="shared" si="4"/>
        <v>-6.5090103244584423</v>
      </c>
      <c r="I36" s="44">
        <f t="shared" si="2"/>
        <v>0.105</v>
      </c>
      <c r="J36" s="29"/>
    </row>
    <row r="37" spans="1:10" x14ac:dyDescent="0.3">
      <c r="A37" s="59">
        <v>2021</v>
      </c>
      <c r="B37" s="28" t="s">
        <v>23</v>
      </c>
      <c r="C37" s="44">
        <v>0.1188</v>
      </c>
      <c r="D37" s="35">
        <f t="shared" si="0"/>
        <v>0.67796610169492677</v>
      </c>
      <c r="E37" s="27">
        <f t="shared" si="3"/>
        <v>-5.8637083993660859</v>
      </c>
      <c r="F37" s="44">
        <v>9.0499999999999997E-2</v>
      </c>
      <c r="G37" s="35">
        <f t="shared" si="1"/>
        <v>-1.6304347826086918</v>
      </c>
      <c r="H37" s="27">
        <f t="shared" si="4"/>
        <v>-11.448140900195691</v>
      </c>
      <c r="I37" s="44">
        <f t="shared" si="2"/>
        <v>0.10464999999999999</v>
      </c>
      <c r="J37" s="29"/>
    </row>
    <row r="38" spans="1:10" x14ac:dyDescent="0.3">
      <c r="A38" s="60"/>
      <c r="B38" s="28" t="s">
        <v>24</v>
      </c>
      <c r="C38" s="44">
        <v>9.1300000000000006E-2</v>
      </c>
      <c r="D38" s="35">
        <f t="shared" si="0"/>
        <v>-23.148148148148138</v>
      </c>
      <c r="E38" s="27">
        <f t="shared" si="3"/>
        <v>-23.341729638958853</v>
      </c>
      <c r="F38" s="44">
        <v>9.0300000000000005E-2</v>
      </c>
      <c r="G38" s="35">
        <f t="shared" si="1"/>
        <v>-0.22099447513811432</v>
      </c>
      <c r="H38" s="27">
        <f t="shared" si="4"/>
        <v>-8.3248730964466944</v>
      </c>
      <c r="I38" s="44">
        <f t="shared" si="2"/>
        <v>9.0800000000000006E-2</v>
      </c>
      <c r="J38" s="29"/>
    </row>
    <row r="39" spans="1:10" x14ac:dyDescent="0.3">
      <c r="A39" s="60"/>
      <c r="B39" s="28" t="s">
        <v>25</v>
      </c>
      <c r="C39" s="45">
        <v>9.1300000000000006E-2</v>
      </c>
      <c r="D39" s="35">
        <f t="shared" si="0"/>
        <v>0</v>
      </c>
      <c r="E39" s="27">
        <f t="shared" si="3"/>
        <v>-23.406040268456373</v>
      </c>
      <c r="F39" s="44">
        <v>9.0300000000000005E-2</v>
      </c>
      <c r="G39" s="35">
        <f t="shared" si="1"/>
        <v>0</v>
      </c>
      <c r="H39" s="27">
        <f t="shared" si="4"/>
        <v>-7.5742067553735808</v>
      </c>
      <c r="I39" s="44">
        <f t="shared" si="2"/>
        <v>9.0800000000000006E-2</v>
      </c>
      <c r="J39" s="29"/>
    </row>
    <row r="40" spans="1:10" x14ac:dyDescent="0.3">
      <c r="A40" s="60"/>
      <c r="B40" s="28" t="s">
        <v>26</v>
      </c>
      <c r="C40" s="45">
        <v>0.1028</v>
      </c>
      <c r="D40" s="35">
        <f t="shared" si="0"/>
        <v>12.595837897042706</v>
      </c>
      <c r="E40" s="27">
        <f t="shared" si="3"/>
        <v>-15.737704918032779</v>
      </c>
      <c r="F40" s="44">
        <v>9.2499999999999999E-2</v>
      </c>
      <c r="G40" s="35">
        <f t="shared" si="1"/>
        <v>2.4363233665559259</v>
      </c>
      <c r="H40" s="27">
        <f t="shared" si="4"/>
        <v>-7.7766699900299159</v>
      </c>
      <c r="I40" s="44">
        <f t="shared" si="2"/>
        <v>9.7650000000000001E-2</v>
      </c>
      <c r="J40" s="29"/>
    </row>
    <row r="41" spans="1:10" x14ac:dyDescent="0.3">
      <c r="A41" s="60"/>
      <c r="B41" s="28" t="s">
        <v>27</v>
      </c>
      <c r="C41" s="45">
        <v>9.0399999999999994E-2</v>
      </c>
      <c r="D41" s="35">
        <f t="shared" si="0"/>
        <v>-12.062256809338534</v>
      </c>
      <c r="E41" s="27">
        <f t="shared" si="3"/>
        <v>-26.504065040650417</v>
      </c>
      <c r="F41" s="44">
        <v>8.9399999999999993E-2</v>
      </c>
      <c r="G41" s="35">
        <f t="shared" si="1"/>
        <v>-3.3513513513513615</v>
      </c>
      <c r="H41" s="27">
        <f t="shared" si="4"/>
        <v>-11.485148514851495</v>
      </c>
      <c r="I41" s="44">
        <f t="shared" si="2"/>
        <v>8.9899999999999994E-2</v>
      </c>
      <c r="J41" s="29"/>
    </row>
    <row r="42" spans="1:10" x14ac:dyDescent="0.3">
      <c r="A42" s="60"/>
      <c r="B42" s="28" t="s">
        <v>28</v>
      </c>
      <c r="C42" s="45">
        <v>9.4500000000000001E-2</v>
      </c>
      <c r="D42" s="35">
        <f t="shared" si="0"/>
        <v>4.5353982300885054</v>
      </c>
      <c r="E42" s="27">
        <f t="shared" si="3"/>
        <v>-24.9404289118348</v>
      </c>
      <c r="F42" s="44">
        <v>8.8700000000000001E-2</v>
      </c>
      <c r="G42" s="35">
        <f t="shared" si="1"/>
        <v>-0.78299776286352429</v>
      </c>
      <c r="H42" s="27">
        <f t="shared" si="4"/>
        <v>-12.178217821782178</v>
      </c>
      <c r="I42" s="44">
        <f t="shared" si="2"/>
        <v>9.1600000000000001E-2</v>
      </c>
      <c r="J42" s="29"/>
    </row>
    <row r="43" spans="1:10" x14ac:dyDescent="0.3">
      <c r="A43" s="60"/>
      <c r="B43" s="28" t="s">
        <v>29</v>
      </c>
      <c r="C43" s="45">
        <v>0.1027</v>
      </c>
      <c r="D43" s="35">
        <f t="shared" si="0"/>
        <v>8.6772486772486843</v>
      </c>
      <c r="E43" s="27">
        <f t="shared" si="3"/>
        <v>-16.299918500407497</v>
      </c>
      <c r="F43" s="44">
        <v>8.9300000000000004E-2</v>
      </c>
      <c r="G43" s="35">
        <f t="shared" si="1"/>
        <v>0.67643742953777952</v>
      </c>
      <c r="H43" s="27">
        <f t="shared" si="4"/>
        <v>-10.341365461847385</v>
      </c>
      <c r="I43" s="44">
        <f t="shared" si="2"/>
        <v>9.6000000000000002E-2</v>
      </c>
      <c r="J43" s="29"/>
    </row>
    <row r="44" spans="1:10" x14ac:dyDescent="0.3">
      <c r="A44" s="60"/>
      <c r="B44" s="28" t="s">
        <v>30</v>
      </c>
      <c r="C44" s="45">
        <v>9.0999999999999998E-2</v>
      </c>
      <c r="D44" s="35">
        <f t="shared" si="0"/>
        <v>-11.392405063291145</v>
      </c>
      <c r="E44" s="27">
        <f t="shared" si="3"/>
        <v>-25.041186161449748</v>
      </c>
      <c r="F44" s="44">
        <v>9.1600000000000001E-2</v>
      </c>
      <c r="G44" s="35">
        <f t="shared" si="1"/>
        <v>2.5755879059350395</v>
      </c>
      <c r="H44" s="27">
        <f t="shared" si="4"/>
        <v>-3.7815126050420256</v>
      </c>
      <c r="I44" s="44">
        <f t="shared" si="2"/>
        <v>9.1299999999999992E-2</v>
      </c>
      <c r="J44" s="29"/>
    </row>
    <row r="45" spans="1:10" x14ac:dyDescent="0.3">
      <c r="A45" s="60"/>
      <c r="B45" s="28" t="s">
        <v>31</v>
      </c>
      <c r="C45" s="45">
        <v>9.9199999999999997E-2</v>
      </c>
      <c r="D45" s="35">
        <f t="shared" si="0"/>
        <v>9.0109890109890003</v>
      </c>
      <c r="E45" s="27">
        <f t="shared" si="3"/>
        <v>-18.016528925619834</v>
      </c>
      <c r="F45" s="44">
        <v>8.72E-2</v>
      </c>
      <c r="G45" s="35">
        <f t="shared" si="1"/>
        <v>-4.8034934497816595</v>
      </c>
      <c r="H45" s="27">
        <f t="shared" si="4"/>
        <v>-8.2105263157894797</v>
      </c>
      <c r="I45" s="44">
        <f t="shared" si="2"/>
        <v>9.3200000000000005E-2</v>
      </c>
      <c r="J45" s="29"/>
    </row>
    <row r="46" spans="1:10" x14ac:dyDescent="0.3">
      <c r="A46" s="60"/>
      <c r="B46" s="28" t="s">
        <v>32</v>
      </c>
      <c r="C46" s="45">
        <v>9.3100000000000002E-2</v>
      </c>
      <c r="D46" s="35">
        <f t="shared" si="0"/>
        <v>-6.149193548387089</v>
      </c>
      <c r="E46" s="27">
        <f t="shared" si="3"/>
        <v>-5.7692307692307709</v>
      </c>
      <c r="F46" s="44">
        <v>8.6699999999999999E-2</v>
      </c>
      <c r="G46" s="35">
        <f t="shared" si="1"/>
        <v>-0.57339449541284893</v>
      </c>
      <c r="H46" s="27">
        <f t="shared" si="4"/>
        <v>-7.6677316293929714</v>
      </c>
      <c r="I46" s="44">
        <f t="shared" si="2"/>
        <v>8.9900000000000008E-2</v>
      </c>
      <c r="J46" s="29"/>
    </row>
    <row r="47" spans="1:10" x14ac:dyDescent="0.3">
      <c r="A47" s="60"/>
      <c r="B47" s="28" t="s">
        <v>33</v>
      </c>
      <c r="C47" s="45">
        <v>8.8400000000000006E-2</v>
      </c>
      <c r="D47" s="35">
        <f t="shared" si="0"/>
        <v>-5.0483351235230849</v>
      </c>
      <c r="E47" s="27">
        <f t="shared" si="3"/>
        <v>-7.0452155625657209</v>
      </c>
      <c r="F47" s="44">
        <v>8.9800000000000005E-2</v>
      </c>
      <c r="G47" s="35">
        <f t="shared" si="1"/>
        <v>3.5755478662053086</v>
      </c>
      <c r="H47" s="27">
        <f t="shared" si="4"/>
        <v>-5.7712486883525589</v>
      </c>
      <c r="I47" s="44">
        <f t="shared" si="2"/>
        <v>8.9100000000000013E-2</v>
      </c>
      <c r="J47" s="29"/>
    </row>
    <row r="48" spans="1:10" x14ac:dyDescent="0.3">
      <c r="A48" s="61"/>
      <c r="B48" s="28" t="s">
        <v>34</v>
      </c>
      <c r="C48" s="45">
        <v>9.4600000000000004E-2</v>
      </c>
      <c r="D48" s="35">
        <f t="shared" si="0"/>
        <v>7.0135746606334815</v>
      </c>
      <c r="E48" s="27">
        <f t="shared" si="3"/>
        <v>-19.83050847457627</v>
      </c>
      <c r="F48" s="44">
        <v>8.9300000000000004E-2</v>
      </c>
      <c r="G48" s="35">
        <f t="shared" si="1"/>
        <v>-0.55679287305122616</v>
      </c>
      <c r="H48" s="27">
        <f t="shared" si="4"/>
        <v>-2.9347826086956408</v>
      </c>
      <c r="I48" s="44">
        <f t="shared" si="2"/>
        <v>9.1950000000000004E-2</v>
      </c>
      <c r="J48" s="29"/>
    </row>
    <row r="49" spans="1:10" x14ac:dyDescent="0.3">
      <c r="A49" s="59">
        <v>2022</v>
      </c>
      <c r="B49" s="28" t="s">
        <v>23</v>
      </c>
      <c r="C49" s="44">
        <v>0.1026</v>
      </c>
      <c r="D49" s="35">
        <f t="shared" si="0"/>
        <v>8.4566596194503028</v>
      </c>
      <c r="E49" s="27">
        <f t="shared" si="3"/>
        <v>-13.636363636363647</v>
      </c>
      <c r="F49" s="44">
        <v>8.9899999999999994E-2</v>
      </c>
      <c r="G49" s="35">
        <f t="shared" si="1"/>
        <v>0.67189249720043254</v>
      </c>
      <c r="H49" s="27">
        <f t="shared" si="4"/>
        <v>-0.66298342541436517</v>
      </c>
      <c r="I49" s="44">
        <f t="shared" si="2"/>
        <v>9.6250000000000002E-2</v>
      </c>
      <c r="J49" s="36"/>
    </row>
    <row r="50" spans="1:10" x14ac:dyDescent="0.3">
      <c r="A50" s="60"/>
      <c r="B50" s="28" t="s">
        <v>24</v>
      </c>
      <c r="C50" s="44">
        <v>9.1999999999999998E-2</v>
      </c>
      <c r="D50" s="35">
        <f t="shared" si="0"/>
        <v>-10.331384015594535</v>
      </c>
      <c r="E50" s="27">
        <f t="shared" si="3"/>
        <v>0.76670317634173202</v>
      </c>
      <c r="F50" s="44">
        <v>9.7000000000000003E-2</v>
      </c>
      <c r="G50" s="35">
        <f t="shared" si="1"/>
        <v>7.8976640711902135</v>
      </c>
      <c r="H50" s="27">
        <f t="shared" si="4"/>
        <v>7.4197120708748621</v>
      </c>
      <c r="I50" s="44">
        <f t="shared" si="2"/>
        <v>9.4500000000000001E-2</v>
      </c>
      <c r="J50" s="36"/>
    </row>
    <row r="51" spans="1:10" x14ac:dyDescent="0.3">
      <c r="A51" s="60"/>
      <c r="B51" s="28" t="s">
        <v>25</v>
      </c>
      <c r="C51" s="45">
        <v>0.106</v>
      </c>
      <c r="D51" s="35">
        <f t="shared" si="0"/>
        <v>15.217391304347828</v>
      </c>
      <c r="E51" s="27">
        <f t="shared" si="3"/>
        <v>16.100766703176326</v>
      </c>
      <c r="F51" s="44">
        <v>0.1065</v>
      </c>
      <c r="G51" s="35">
        <f t="shared" si="1"/>
        <v>9.7938144329896772</v>
      </c>
      <c r="H51" s="27">
        <f t="shared" si="4"/>
        <v>17.940199335548158</v>
      </c>
      <c r="I51" s="44">
        <f t="shared" si="2"/>
        <v>0.10625</v>
      </c>
      <c r="J51" s="36"/>
    </row>
    <row r="52" spans="1:10" x14ac:dyDescent="0.3">
      <c r="A52" s="60"/>
      <c r="B52" s="28" t="s">
        <v>26</v>
      </c>
      <c r="C52" s="45">
        <v>9.8900000000000002E-2</v>
      </c>
      <c r="D52" s="35">
        <f t="shared" si="0"/>
        <v>-6.6981132075471628</v>
      </c>
      <c r="E52" s="27">
        <f t="shared" si="3"/>
        <v>-3.7937743190661455</v>
      </c>
      <c r="F52" s="44">
        <v>9.5699999999999993E-2</v>
      </c>
      <c r="G52" s="35">
        <f t="shared" si="1"/>
        <v>-10.140845070422543</v>
      </c>
      <c r="H52" s="27">
        <f t="shared" si="4"/>
        <v>3.4594594594594463</v>
      </c>
      <c r="I52" s="44">
        <f t="shared" si="2"/>
        <v>9.7299999999999998E-2</v>
      </c>
      <c r="J52" s="36"/>
    </row>
    <row r="53" spans="1:10" x14ac:dyDescent="0.3">
      <c r="A53" s="60"/>
      <c r="B53" s="28" t="s">
        <v>27</v>
      </c>
      <c r="C53" s="45">
        <v>0.10150000000000001</v>
      </c>
      <c r="D53" s="35">
        <f t="shared" si="0"/>
        <v>2.6289180990900052</v>
      </c>
      <c r="E53" s="27">
        <f t="shared" si="3"/>
        <v>12.27876106194692</v>
      </c>
      <c r="F53" s="44">
        <v>0.10349999999999999</v>
      </c>
      <c r="G53" s="35">
        <f t="shared" si="1"/>
        <v>8.1504702194357357</v>
      </c>
      <c r="H53" s="27">
        <f t="shared" si="4"/>
        <v>15.771812080536908</v>
      </c>
      <c r="I53" s="44">
        <f t="shared" si="2"/>
        <v>0.10250000000000001</v>
      </c>
    </row>
    <row r="54" spans="1:10" ht="15" customHeight="1" x14ac:dyDescent="0.3">
      <c r="A54" s="60"/>
      <c r="B54" s="28" t="s">
        <v>28</v>
      </c>
      <c r="C54" s="45">
        <v>0.109279453518059</v>
      </c>
      <c r="D54" s="35">
        <f t="shared" si="0"/>
        <v>7.6644862246886492</v>
      </c>
      <c r="E54" s="27">
        <f t="shared" si="3"/>
        <v>15.639633352443383</v>
      </c>
      <c r="F54" s="44">
        <v>0.1021</v>
      </c>
      <c r="G54" s="35">
        <f t="shared" si="1"/>
        <v>-1.352657004830915</v>
      </c>
      <c r="H54" s="27">
        <f t="shared" si="4"/>
        <v>15.107102593010136</v>
      </c>
      <c r="I54" s="44">
        <f t="shared" si="2"/>
        <v>0.10568972675902949</v>
      </c>
    </row>
    <row r="55" spans="1:10" x14ac:dyDescent="0.3">
      <c r="A55" s="60"/>
      <c r="B55" s="28" t="s">
        <v>29</v>
      </c>
      <c r="C55" s="45">
        <v>9.5968749038751522E-2</v>
      </c>
      <c r="D55" s="35">
        <f t="shared" si="0"/>
        <v>-12.18042738208589</v>
      </c>
      <c r="E55" s="27">
        <f t="shared" si="3"/>
        <v>-6.5542852592487595</v>
      </c>
      <c r="F55" s="44">
        <v>0.10485192277107584</v>
      </c>
      <c r="G55" s="35">
        <f t="shared" si="1"/>
        <v>2.6953210294572427</v>
      </c>
      <c r="H55" s="27">
        <f t="shared" si="4"/>
        <v>17.415367044877762</v>
      </c>
      <c r="I55" s="44">
        <f t="shared" si="2"/>
        <v>0.10041033590491369</v>
      </c>
    </row>
    <row r="56" spans="1:10" x14ac:dyDescent="0.3">
      <c r="A56" s="60"/>
      <c r="B56" s="28" t="s">
        <v>30</v>
      </c>
      <c r="C56" s="45">
        <v>0.11029641232781479</v>
      </c>
      <c r="D56" s="35">
        <f t="shared" si="0"/>
        <v>14.929509275230689</v>
      </c>
      <c r="E56" s="27">
        <f t="shared" si="3"/>
        <v>21.204848711884374</v>
      </c>
      <c r="F56" s="44">
        <v>0.13205559000168329</v>
      </c>
      <c r="G56" s="35">
        <f t="shared" si="1"/>
        <v>25.944843462719767</v>
      </c>
      <c r="H56" s="27">
        <f t="shared" si="4"/>
        <v>44.165491268213209</v>
      </c>
      <c r="I56" s="44">
        <f t="shared" si="2"/>
        <v>0.12117600116474904</v>
      </c>
    </row>
    <row r="57" spans="1:10" x14ac:dyDescent="0.3">
      <c r="A57" s="60"/>
      <c r="B57" s="28" t="s">
        <v>31</v>
      </c>
      <c r="C57" s="45">
        <v>0.10581991178472956</v>
      </c>
      <c r="D57" s="35">
        <f t="shared" si="0"/>
        <v>-4.058609385934064</v>
      </c>
      <c r="E57" s="27">
        <f t="shared" si="3"/>
        <v>6.6732981700902805</v>
      </c>
      <c r="F57" s="44">
        <v>0.1131088013971796</v>
      </c>
      <c r="G57" s="35">
        <f t="shared" si="1"/>
        <v>-14.347585440542254</v>
      </c>
      <c r="H57" s="27">
        <f t="shared" si="4"/>
        <v>29.711928207774776</v>
      </c>
      <c r="I57" s="44">
        <f t="shared" si="2"/>
        <v>0.10946435659095458</v>
      </c>
    </row>
    <row r="58" spans="1:10" x14ac:dyDescent="0.3">
      <c r="A58" s="60"/>
      <c r="B58" s="28" t="s">
        <v>32</v>
      </c>
      <c r="C58" s="45">
        <v>0.12789021631977415</v>
      </c>
      <c r="D58" s="35">
        <f t="shared" si="0"/>
        <v>20.85647602876708</v>
      </c>
      <c r="E58" s="27">
        <f t="shared" si="3"/>
        <v>37.368653404698328</v>
      </c>
      <c r="F58" s="44">
        <v>0.11863167429968932</v>
      </c>
      <c r="G58" s="35">
        <f t="shared" si="1"/>
        <v>4.8827967711515541</v>
      </c>
      <c r="H58" s="27">
        <f t="shared" si="4"/>
        <v>36.830074163424833</v>
      </c>
      <c r="I58" s="44">
        <f t="shared" si="2"/>
        <v>0.12326094530973174</v>
      </c>
    </row>
    <row r="59" spans="1:10" x14ac:dyDescent="0.3">
      <c r="A59" s="60"/>
      <c r="B59" s="28" t="s">
        <v>33</v>
      </c>
      <c r="C59" s="45">
        <v>0.12203321988050074</v>
      </c>
      <c r="D59" s="35">
        <f t="shared" si="0"/>
        <v>-4.5797064136858578</v>
      </c>
      <c r="E59" s="27">
        <f t="shared" si="3"/>
        <v>38.046628824095841</v>
      </c>
      <c r="F59" s="44">
        <v>0.11411536831423005</v>
      </c>
      <c r="G59" s="35">
        <f t="shared" si="1"/>
        <v>-3.8069984362271603</v>
      </c>
      <c r="H59" s="27">
        <f t="shared" si="4"/>
        <v>27.07724756595773</v>
      </c>
      <c r="I59" s="44">
        <f t="shared" si="2"/>
        <v>0.11807429409736539</v>
      </c>
    </row>
    <row r="60" spans="1:10" x14ac:dyDescent="0.3">
      <c r="A60" s="61"/>
      <c r="B60" s="28" t="s">
        <v>34</v>
      </c>
      <c r="C60" s="45">
        <v>0.14898306565399394</v>
      </c>
      <c r="D60" s="35">
        <f t="shared" si="0"/>
        <v>22.084024169716621</v>
      </c>
      <c r="E60" s="27">
        <f t="shared" si="3"/>
        <v>57.487384412255736</v>
      </c>
      <c r="F60" s="44">
        <v>0.12180330246552931</v>
      </c>
      <c r="G60" s="35">
        <f t="shared" si="1"/>
        <v>6.7369840406855896</v>
      </c>
      <c r="H60" s="27">
        <f t="shared" si="4"/>
        <v>36.397875101376599</v>
      </c>
      <c r="I60" s="44">
        <f t="shared" si="2"/>
        <v>0.13539318405976164</v>
      </c>
    </row>
    <row r="61" spans="1:10" x14ac:dyDescent="0.3">
      <c r="A61" s="59">
        <v>2023</v>
      </c>
      <c r="B61" s="28" t="s">
        <v>23</v>
      </c>
      <c r="C61" s="44">
        <v>0.12687721459354415</v>
      </c>
      <c r="D61" s="35">
        <f t="shared" si="0"/>
        <v>-14.83782801985668</v>
      </c>
      <c r="E61" s="27">
        <f t="shared" si="3"/>
        <v>23.662002527820803</v>
      </c>
      <c r="F61" s="44">
        <v>0.1426996946235406</v>
      </c>
      <c r="G61" s="35">
        <f t="shared" si="1"/>
        <v>17.155850239713356</v>
      </c>
      <c r="H61" s="27">
        <f t="shared" si="4"/>
        <v>58.731584675796</v>
      </c>
      <c r="I61" s="44">
        <f t="shared" si="2"/>
        <v>0.13478845460854239</v>
      </c>
    </row>
    <row r="62" spans="1:10" x14ac:dyDescent="0.3">
      <c r="A62" s="60"/>
      <c r="B62" s="28" t="s">
        <v>24</v>
      </c>
      <c r="C62" s="44">
        <v>0.14169009268252414</v>
      </c>
      <c r="D62" s="35">
        <f t="shared" si="0"/>
        <v>11.674971062718864</v>
      </c>
      <c r="E62" s="27">
        <f t="shared" si="3"/>
        <v>54.010970307091455</v>
      </c>
      <c r="F62" s="44">
        <v>0.17357156604502</v>
      </c>
      <c r="G62" s="35">
        <f t="shared" si="1"/>
        <v>21.634153810155809</v>
      </c>
      <c r="H62" s="27">
        <f t="shared" si="4"/>
        <v>78.939758809298951</v>
      </c>
      <c r="I62" s="44">
        <f t="shared" si="2"/>
        <v>0.15763082936377207</v>
      </c>
    </row>
    <row r="63" spans="1:10" x14ac:dyDescent="0.3">
      <c r="A63" s="60"/>
      <c r="B63" s="28" t="s">
        <v>25</v>
      </c>
      <c r="C63" s="45">
        <v>0.14514263509787326</v>
      </c>
      <c r="D63" s="35">
        <f t="shared" si="0"/>
        <v>2.4366858331337227</v>
      </c>
      <c r="E63" s="27">
        <f t="shared" si="3"/>
        <v>36.927014243276666</v>
      </c>
      <c r="F63" s="44">
        <v>0.15361056838897647</v>
      </c>
      <c r="G63" s="35">
        <f t="shared" si="1"/>
        <v>-11.500154150171216</v>
      </c>
      <c r="H63" s="27">
        <f t="shared" si="4"/>
        <v>44.235275482607015</v>
      </c>
      <c r="I63" s="44">
        <f t="shared" si="2"/>
        <v>0.14937660174342487</v>
      </c>
    </row>
    <row r="64" spans="1:10" x14ac:dyDescent="0.3">
      <c r="A64" s="60"/>
      <c r="B64" s="28" t="s">
        <v>26</v>
      </c>
      <c r="C64" s="45">
        <v>0.15588209582265833</v>
      </c>
      <c r="D64" s="35">
        <f t="shared" si="0"/>
        <v>7.3992460709723096</v>
      </c>
      <c r="E64" s="27">
        <f t="shared" si="3"/>
        <v>57.615870397025603</v>
      </c>
      <c r="F64" s="44">
        <v>0.14262492778900784</v>
      </c>
      <c r="G64" s="35">
        <f t="shared" si="1"/>
        <v>-7.1516177012967752</v>
      </c>
      <c r="H64" s="27">
        <f t="shared" si="4"/>
        <v>49.033362370959097</v>
      </c>
      <c r="I64" s="44">
        <f t="shared" si="2"/>
        <v>0.14925351180583307</v>
      </c>
    </row>
    <row r="65" spans="1:11" x14ac:dyDescent="0.3">
      <c r="A65" s="60"/>
      <c r="B65" s="28" t="s">
        <v>27</v>
      </c>
      <c r="C65" s="45">
        <v>0.14699666728080746</v>
      </c>
      <c r="D65" s="35">
        <f t="shared" si="0"/>
        <v>-5.7000956363580819</v>
      </c>
      <c r="E65" s="27">
        <f t="shared" si="3"/>
        <v>44.824302739711761</v>
      </c>
      <c r="F65" s="44">
        <v>0.1532790810405574</v>
      </c>
      <c r="G65" s="35">
        <f t="shared" si="1"/>
        <v>7.4700498830826856</v>
      </c>
      <c r="H65" s="27">
        <f t="shared" si="4"/>
        <v>48.095730473968516</v>
      </c>
      <c r="I65" s="44">
        <f t="shared" si="2"/>
        <v>0.15013787416068242</v>
      </c>
    </row>
    <row r="66" spans="1:11" x14ac:dyDescent="0.3">
      <c r="A66" s="60"/>
      <c r="B66" s="28" t="s">
        <v>28</v>
      </c>
      <c r="C66" s="45">
        <v>0.15926723907002449</v>
      </c>
      <c r="D66" s="35">
        <f t="shared" si="0"/>
        <v>8.347516998991944</v>
      </c>
      <c r="E66" s="27">
        <f t="shared" si="3"/>
        <v>45.743077900462545</v>
      </c>
      <c r="F66" s="44">
        <v>0.1440305390227152</v>
      </c>
      <c r="G66" s="35">
        <f t="shared" si="1"/>
        <v>-6.0337927100404869</v>
      </c>
      <c r="H66" s="27">
        <f t="shared" si="4"/>
        <v>41.068108739192176</v>
      </c>
      <c r="I66" s="44">
        <f t="shared" si="2"/>
        <v>0.15164888904636986</v>
      </c>
    </row>
    <row r="67" spans="1:11" x14ac:dyDescent="0.3">
      <c r="A67" s="60"/>
      <c r="B67" s="28" t="s">
        <v>29</v>
      </c>
      <c r="C67" s="45">
        <v>0.14823980168878662</v>
      </c>
      <c r="D67" s="35">
        <f t="shared" si="0"/>
        <v>-6.9238579419270803</v>
      </c>
      <c r="E67" s="27">
        <f t="shared" si="3"/>
        <v>54.466743782320634</v>
      </c>
      <c r="F67" s="44">
        <v>0.14844288018670063</v>
      </c>
      <c r="G67" s="35">
        <f t="shared" si="1"/>
        <v>3.0634761168876423</v>
      </c>
      <c r="H67" s="27">
        <f t="shared" si="4"/>
        <v>41.573827416400675</v>
      </c>
      <c r="I67" s="44">
        <f t="shared" si="2"/>
        <v>0.14834134093774362</v>
      </c>
    </row>
    <row r="68" spans="1:11" x14ac:dyDescent="0.3">
      <c r="A68" s="60"/>
      <c r="B68" s="28" t="s">
        <v>30</v>
      </c>
      <c r="C68" s="45">
        <v>0.15640188733657304</v>
      </c>
      <c r="D68" s="35">
        <f t="shared" si="0"/>
        <v>5.5060014616869379</v>
      </c>
      <c r="E68" s="27">
        <f t="shared" si="3"/>
        <v>41.801427658160797</v>
      </c>
      <c r="F68" s="44">
        <v>0.14959699726495973</v>
      </c>
      <c r="G68" s="35">
        <f t="shared" si="1"/>
        <v>0.77748227251286384</v>
      </c>
      <c r="H68" s="27">
        <f t="shared" si="4"/>
        <v>13.283350794201777</v>
      </c>
      <c r="I68" s="44">
        <f t="shared" si="2"/>
        <v>0.1529994423007664</v>
      </c>
    </row>
    <row r="69" spans="1:11" x14ac:dyDescent="0.3">
      <c r="A69" s="60"/>
      <c r="B69" s="28" t="s">
        <v>31</v>
      </c>
      <c r="C69" s="45">
        <v>0.16479599378748605</v>
      </c>
      <c r="D69" s="35">
        <f t="shared" si="0"/>
        <v>5.3670109701739799</v>
      </c>
      <c r="E69" s="27">
        <f t="shared" si="3"/>
        <v>55.732499685628234</v>
      </c>
      <c r="F69" s="44">
        <v>0.16085027962251919</v>
      </c>
      <c r="G69" s="35">
        <f t="shared" si="1"/>
        <v>7.5223985529790705</v>
      </c>
      <c r="H69" s="27">
        <f t="shared" si="4"/>
        <v>42.208455607001085</v>
      </c>
      <c r="I69" s="44">
        <f t="shared" si="2"/>
        <v>0.16282313670500262</v>
      </c>
    </row>
    <row r="70" spans="1:11" x14ac:dyDescent="0.3">
      <c r="A70" s="60"/>
      <c r="B70" s="28" t="s">
        <v>32</v>
      </c>
      <c r="C70" s="45">
        <v>0.16401789876496886</v>
      </c>
      <c r="D70" s="35">
        <f t="shared" si="0"/>
        <v>-0.47215651584381346</v>
      </c>
      <c r="E70" s="27">
        <f t="shared" si="3"/>
        <v>28.248980637316134</v>
      </c>
      <c r="F70" s="44">
        <v>0.15435199755428816</v>
      </c>
      <c r="G70" s="35">
        <f t="shared" si="1"/>
        <v>-4.0399569608962409</v>
      </c>
      <c r="H70" s="27">
        <f t="shared" si="4"/>
        <v>30.110274903784596</v>
      </c>
      <c r="I70" s="44">
        <f t="shared" si="2"/>
        <v>0.15918494815962853</v>
      </c>
    </row>
    <row r="71" spans="1:11" x14ac:dyDescent="0.3">
      <c r="A71" s="60"/>
      <c r="B71" s="28" t="s">
        <v>33</v>
      </c>
      <c r="C71" s="45">
        <v>0.15878231065176243</v>
      </c>
      <c r="D71" s="35">
        <f t="shared" si="0"/>
        <v>-3.1920833961595951</v>
      </c>
      <c r="E71" s="27">
        <f t="shared" si="3"/>
        <v>30.114005684065127</v>
      </c>
      <c r="F71" s="44">
        <v>0.15669738927221741</v>
      </c>
      <c r="G71" s="35">
        <f t="shared" si="1"/>
        <v>1.519508496872124</v>
      </c>
      <c r="H71" s="27">
        <f t="shared" si="4"/>
        <v>37.31488719445111</v>
      </c>
      <c r="I71" s="44">
        <f t="shared" si="2"/>
        <v>0.15773984996198992</v>
      </c>
    </row>
    <row r="72" spans="1:11" x14ac:dyDescent="0.3">
      <c r="A72" s="61"/>
      <c r="B72" s="28" t="s">
        <v>34</v>
      </c>
      <c r="C72" s="45">
        <v>0.16696408227044102</v>
      </c>
      <c r="D72" s="35">
        <f t="shared" si="0"/>
        <v>5.1528231231139143</v>
      </c>
      <c r="E72" s="27">
        <f t="shared" si="3"/>
        <v>12.069168088007487</v>
      </c>
      <c r="F72" s="44">
        <v>0.16292481629704236</v>
      </c>
      <c r="G72" s="35">
        <f t="shared" si="1"/>
        <v>3.9741740776590539</v>
      </c>
      <c r="H72" s="27">
        <f t="shared" si="4"/>
        <v>33.760590229604446</v>
      </c>
      <c r="I72" s="44">
        <f t="shared" si="2"/>
        <v>0.16494444928374169</v>
      </c>
    </row>
    <row r="73" spans="1:11" ht="14.5" x14ac:dyDescent="0.35">
      <c r="A73" s="59">
        <v>2024</v>
      </c>
      <c r="B73" s="28" t="s">
        <v>23</v>
      </c>
      <c r="C73" s="44">
        <v>0.1556629239643863</v>
      </c>
      <c r="D73" s="35">
        <f t="shared" si="0"/>
        <v>-6.7686164307779624</v>
      </c>
      <c r="E73" s="27">
        <f t="shared" si="3"/>
        <v>22.687847824416885</v>
      </c>
      <c r="F73" s="44">
        <v>0.16161905236614818</v>
      </c>
      <c r="G73" s="35">
        <f t="shared" si="1"/>
        <v>-0.80145183562062572</v>
      </c>
      <c r="H73" s="27">
        <f t="shared" si="4"/>
        <v>13.258162739954837</v>
      </c>
      <c r="I73" s="44">
        <f t="shared" si="2"/>
        <v>0.15864098816526723</v>
      </c>
      <c r="K73" s="47"/>
    </row>
    <row r="74" spans="1:11" ht="14.5" x14ac:dyDescent="0.35">
      <c r="A74" s="60"/>
      <c r="B74" s="28" t="s">
        <v>24</v>
      </c>
      <c r="C74" s="44">
        <v>0.15624949843039912</v>
      </c>
      <c r="D74" s="35">
        <f t="shared" si="0"/>
        <v>0.37682349211622945</v>
      </c>
      <c r="E74" s="27">
        <f t="shared" si="3"/>
        <v>10.275528424204872</v>
      </c>
      <c r="F74" s="44">
        <v>0.16150638699257913</v>
      </c>
      <c r="G74" s="35">
        <f t="shared" si="1"/>
        <v>-6.9710453018745344E-2</v>
      </c>
      <c r="H74" s="27">
        <f t="shared" si="4"/>
        <v>-6.9511264588760335</v>
      </c>
      <c r="I74" s="44">
        <f t="shared" si="2"/>
        <v>0.15887794271148914</v>
      </c>
      <c r="K74" s="47"/>
    </row>
    <row r="75" spans="1:11" ht="14.5" x14ac:dyDescent="0.35">
      <c r="A75" s="60"/>
      <c r="B75" s="28" t="s">
        <v>25</v>
      </c>
      <c r="C75" s="45">
        <v>0.16236999981171088</v>
      </c>
      <c r="D75" s="35">
        <f t="shared" si="0"/>
        <v>3.9171334582159378</v>
      </c>
      <c r="E75" s="27">
        <f t="shared" si="3"/>
        <v>11.869265500258264</v>
      </c>
      <c r="F75" s="44">
        <v>0.16615703908522461</v>
      </c>
      <c r="G75" s="35">
        <f t="shared" si="1"/>
        <v>2.8795468583289852</v>
      </c>
      <c r="H75" s="27">
        <f t="shared" si="4"/>
        <v>8.167713216500605</v>
      </c>
      <c r="I75" s="44">
        <f t="shared" si="2"/>
        <v>0.16426351944846773</v>
      </c>
      <c r="K75" s="47"/>
    </row>
    <row r="76" spans="1:11" ht="14.5" x14ac:dyDescent="0.35">
      <c r="A76" s="60"/>
      <c r="B76" s="28" t="s">
        <v>26</v>
      </c>
      <c r="C76" s="45">
        <v>0.15640927203618735</v>
      </c>
      <c r="D76" s="35">
        <f t="shared" si="0"/>
        <v>-3.6710770354349775</v>
      </c>
      <c r="E76" s="27">
        <f t="shared" si="3"/>
        <v>0.33818907216180971</v>
      </c>
      <c r="F76" s="44">
        <v>0.1606180720731637</v>
      </c>
      <c r="G76" s="35">
        <f t="shared" si="1"/>
        <v>-3.3335734932180006</v>
      </c>
      <c r="H76" s="27">
        <f t="shared" si="4"/>
        <v>12.615707901198036</v>
      </c>
      <c r="I76" s="44">
        <f t="shared" si="2"/>
        <v>0.15851367205467554</v>
      </c>
      <c r="K76" s="47"/>
    </row>
    <row r="77" spans="1:11" ht="14.5" x14ac:dyDescent="0.35">
      <c r="A77" s="60"/>
      <c r="B77" s="28" t="s">
        <v>27</v>
      </c>
      <c r="C77" s="45">
        <v>0.14734706379418838</v>
      </c>
      <c r="D77" s="35">
        <f t="shared" si="0"/>
        <v>-5.7939073074275926</v>
      </c>
      <c r="E77" s="27">
        <f t="shared" si="3"/>
        <v>0.23837037931722094</v>
      </c>
      <c r="F77" s="44">
        <v>0.16397938082340066</v>
      </c>
      <c r="G77" s="35">
        <f t="shared" si="1"/>
        <v>2.0927338417471741</v>
      </c>
      <c r="H77" s="27">
        <f t="shared" si="4"/>
        <v>6.9809263666005261</v>
      </c>
      <c r="I77" s="44">
        <f t="shared" si="2"/>
        <v>0.15566322230879454</v>
      </c>
      <c r="K77" s="47"/>
    </row>
    <row r="78" spans="1:11" ht="14.5" x14ac:dyDescent="0.35">
      <c r="A78" s="60"/>
      <c r="B78" s="28" t="s">
        <v>28</v>
      </c>
      <c r="C78" s="45">
        <v>0.15523312237455972</v>
      </c>
      <c r="D78" s="35">
        <f t="shared" ref="D78:D81" si="5">100*(C78/C77-1)</f>
        <v>5.3520296755871888</v>
      </c>
      <c r="E78" s="27">
        <f t="shared" si="3"/>
        <v>-2.5329231039731281</v>
      </c>
      <c r="F78" s="44">
        <v>0.14819491798892231</v>
      </c>
      <c r="G78" s="35">
        <f t="shared" ref="G78:G81" si="6">100*(F78/F77-1)</f>
        <v>-9.6258826903838575</v>
      </c>
      <c r="H78" s="27">
        <f t="shared" si="4"/>
        <v>2.8913166571919557</v>
      </c>
      <c r="I78" s="44">
        <f t="shared" ref="I78:I89" si="7">AVERAGE(C78,F78)</f>
        <v>0.15171402018174102</v>
      </c>
      <c r="K78" s="47"/>
    </row>
    <row r="79" spans="1:11" ht="14.5" x14ac:dyDescent="0.35">
      <c r="A79" s="60"/>
      <c r="B79" s="28" t="s">
        <v>29</v>
      </c>
      <c r="C79" s="45">
        <v>0.15099632079928027</v>
      </c>
      <c r="D79" s="35">
        <f t="shared" si="5"/>
        <v>-2.7293154389155028</v>
      </c>
      <c r="E79" s="27">
        <f t="shared" si="3"/>
        <v>1.8594999987119998</v>
      </c>
      <c r="F79" s="44">
        <v>0.14843666540712655</v>
      </c>
      <c r="G79" s="35">
        <f t="shared" si="6"/>
        <v>0.1631280083587594</v>
      </c>
      <c r="H79" s="27">
        <f t="shared" si="4"/>
        <v>-4.186647123971543E-3</v>
      </c>
      <c r="I79" s="44">
        <f t="shared" si="7"/>
        <v>0.1497164931032034</v>
      </c>
      <c r="K79" s="47"/>
    </row>
    <row r="80" spans="1:11" ht="14.5" x14ac:dyDescent="0.35">
      <c r="A80" s="60"/>
      <c r="B80" s="28" t="s">
        <v>30</v>
      </c>
      <c r="C80" s="44">
        <v>0.14932389606381699</v>
      </c>
      <c r="D80" s="35">
        <f t="shared" si="5"/>
        <v>-1.1075930371087894</v>
      </c>
      <c r="E80" s="27">
        <f t="shared" si="3"/>
        <v>-4.5255152564267824</v>
      </c>
      <c r="F80" s="44">
        <v>0.1538578139406625</v>
      </c>
      <c r="G80" s="35">
        <f t="shared" si="6"/>
        <v>3.6521627043204052</v>
      </c>
      <c r="H80" s="27">
        <f t="shared" si="4"/>
        <v>2.8481966574209983</v>
      </c>
      <c r="I80" s="44">
        <f t="shared" si="7"/>
        <v>0.15159085500223973</v>
      </c>
      <c r="K80" s="47"/>
    </row>
    <row r="81" spans="1:11" ht="14.5" x14ac:dyDescent="0.35">
      <c r="A81" s="60"/>
      <c r="B81" s="28" t="s">
        <v>31</v>
      </c>
      <c r="C81" s="44">
        <v>0.14444795885402326</v>
      </c>
      <c r="D81" s="35">
        <f t="shared" si="5"/>
        <v>-3.2653428810281548</v>
      </c>
      <c r="E81" s="27">
        <f t="shared" si="3"/>
        <v>-12.347408735981025</v>
      </c>
      <c r="F81" s="44">
        <v>0.15090750406685705</v>
      </c>
      <c r="G81" s="35">
        <f t="shared" si="6"/>
        <v>-1.9175560852198847</v>
      </c>
      <c r="H81" s="27">
        <f t="shared" si="4"/>
        <v>-6.1813853099886966</v>
      </c>
      <c r="I81" s="44">
        <f t="shared" si="7"/>
        <v>0.14767773146044016</v>
      </c>
      <c r="K81" s="47"/>
    </row>
    <row r="82" spans="1:11" ht="14.5" x14ac:dyDescent="0.35">
      <c r="A82" s="60"/>
      <c r="B82" s="28" t="s">
        <v>32</v>
      </c>
      <c r="C82" s="44">
        <v>0.14205916544253244</v>
      </c>
      <c r="D82" s="35">
        <f t="shared" ref="D82:D90" si="8">100*(C82/C81-1)</f>
        <v>-1.6537398177463247</v>
      </c>
      <c r="E82" s="27">
        <f t="shared" ref="E82:E90" si="9">100*(C82/C70-1)</f>
        <v>-13.388010386538618</v>
      </c>
      <c r="F82" s="44">
        <v>0.15467579365246206</v>
      </c>
      <c r="G82" s="35">
        <f t="shared" ref="G82:G90" si="10">100*(F82/F81-1)</f>
        <v>2.4970856213588632</v>
      </c>
      <c r="H82" s="27">
        <f t="shared" ref="H82:H83" si="11">100*(F82/F70-1)</f>
        <v>0.2097777180110727</v>
      </c>
      <c r="I82" s="44">
        <f t="shared" si="7"/>
        <v>0.14836747954749724</v>
      </c>
      <c r="K82" s="47"/>
    </row>
    <row r="83" spans="1:11" ht="14.5" x14ac:dyDescent="0.35">
      <c r="A83" s="60"/>
      <c r="B83" s="28" t="s">
        <v>33</v>
      </c>
      <c r="C83" s="44">
        <v>0.13613999860736006</v>
      </c>
      <c r="D83" s="35">
        <f t="shared" si="8"/>
        <v>-4.1666912632728925</v>
      </c>
      <c r="E83" s="27">
        <f t="shared" si="9"/>
        <v>-14.259971373046042</v>
      </c>
      <c r="F83" s="44">
        <v>0.14298924399209395</v>
      </c>
      <c r="G83" s="35">
        <f t="shared" si="10"/>
        <v>-7.5555129761456952</v>
      </c>
      <c r="H83" s="27">
        <f t="shared" si="11"/>
        <v>-8.7481644357899508</v>
      </c>
      <c r="I83" s="44">
        <f t="shared" si="7"/>
        <v>0.13956462129972702</v>
      </c>
      <c r="K83" s="47"/>
    </row>
    <row r="84" spans="1:11" ht="14.5" x14ac:dyDescent="0.35">
      <c r="A84" s="61"/>
      <c r="B84" s="28" t="s">
        <v>34</v>
      </c>
      <c r="C84" s="44">
        <v>0.14037261215742655</v>
      </c>
      <c r="D84" s="35">
        <f t="shared" si="8"/>
        <v>3.1090154204230114</v>
      </c>
      <c r="E84" s="27">
        <f t="shared" si="9"/>
        <v>-15.926461399010828</v>
      </c>
      <c r="F84" s="44">
        <v>0.13940467990985103</v>
      </c>
      <c r="G84" s="35">
        <f t="shared" si="10"/>
        <v>-2.5068767287427018</v>
      </c>
      <c r="H84" s="27">
        <f>100*(F84/F72-1)</f>
        <v>-14.436190214454337</v>
      </c>
      <c r="I84" s="44">
        <f t="shared" si="7"/>
        <v>0.13988864603363879</v>
      </c>
      <c r="K84" s="47"/>
    </row>
    <row r="85" spans="1:11" ht="14.5" x14ac:dyDescent="0.35">
      <c r="A85" s="58">
        <v>2025</v>
      </c>
      <c r="B85" s="28" t="s">
        <v>23</v>
      </c>
      <c r="C85" s="44">
        <v>0.1312572432865538</v>
      </c>
      <c r="D85" s="35">
        <f t="shared" si="8"/>
        <v>-6.4936946964055497</v>
      </c>
      <c r="E85" s="27">
        <f t="shared" si="9"/>
        <v>-15.678544419104067</v>
      </c>
      <c r="F85" s="44">
        <v>0.13950598432041103</v>
      </c>
      <c r="G85" s="35">
        <f t="shared" si="10"/>
        <v>7.2669303946981678E-2</v>
      </c>
      <c r="H85" s="27">
        <f t="shared" ref="H85:H90" si="12">100*(F85/F73-1)</f>
        <v>-13.682216126128477</v>
      </c>
      <c r="I85" s="44">
        <f t="shared" si="7"/>
        <v>0.1353816138034824</v>
      </c>
      <c r="K85" s="47"/>
    </row>
    <row r="86" spans="1:11" ht="14.5" x14ac:dyDescent="0.35">
      <c r="A86" s="58"/>
      <c r="B86" s="28" t="s">
        <v>24</v>
      </c>
      <c r="C86" s="44">
        <v>0.13709097390254824</v>
      </c>
      <c r="D86" s="35">
        <f t="shared" si="8"/>
        <v>4.4445018575154371</v>
      </c>
      <c r="E86" s="27">
        <f t="shared" si="9"/>
        <v>-12.261495057780936</v>
      </c>
      <c r="F86" s="44">
        <v>0.13631063761690923</v>
      </c>
      <c r="G86" s="35">
        <f t="shared" si="10"/>
        <v>-2.2904728561054966</v>
      </c>
      <c r="H86" s="27">
        <f t="shared" si="12"/>
        <v>-15.600466238420395</v>
      </c>
      <c r="I86" s="44">
        <f t="shared" si="7"/>
        <v>0.13670080575972873</v>
      </c>
      <c r="K86" s="47"/>
    </row>
    <row r="87" spans="1:11" ht="14.5" x14ac:dyDescent="0.35">
      <c r="A87" s="58"/>
      <c r="B87" s="28" t="s">
        <v>25</v>
      </c>
      <c r="C87" s="45">
        <v>0.13536012101681133</v>
      </c>
      <c r="D87" s="35">
        <f t="shared" si="8"/>
        <v>-1.2625578741364052</v>
      </c>
      <c r="E87" s="27">
        <f t="shared" si="9"/>
        <v>-16.634771710427433</v>
      </c>
      <c r="F87" s="44">
        <v>0.13747380713336937</v>
      </c>
      <c r="G87" s="35">
        <f t="shared" si="10"/>
        <v>0.85332262895663202</v>
      </c>
      <c r="H87" s="27">
        <f t="shared" si="12"/>
        <v>-17.262724534434646</v>
      </c>
      <c r="I87" s="44">
        <f t="shared" si="7"/>
        <v>0.13641696407509035</v>
      </c>
      <c r="K87" s="47"/>
    </row>
    <row r="88" spans="1:11" ht="14.5" x14ac:dyDescent="0.35">
      <c r="A88" s="58"/>
      <c r="B88" s="28" t="s">
        <v>26</v>
      </c>
      <c r="C88" s="45">
        <v>0.13505425432743942</v>
      </c>
      <c r="D88" s="35">
        <f t="shared" si="8"/>
        <v>-0.2259651417819919</v>
      </c>
      <c r="E88" s="27">
        <f t="shared" si="9"/>
        <v>-13.65329397083771</v>
      </c>
      <c r="F88" s="44">
        <v>0.13855576957742685</v>
      </c>
      <c r="G88" s="35">
        <f t="shared" si="10"/>
        <v>0.78703170197929051</v>
      </c>
      <c r="H88" s="27">
        <f t="shared" si="12"/>
        <v>-13.735878043466476</v>
      </c>
      <c r="I88" s="44">
        <f t="shared" si="7"/>
        <v>0.13680501195243314</v>
      </c>
      <c r="K88" s="47"/>
    </row>
    <row r="89" spans="1:11" ht="14.5" x14ac:dyDescent="0.35">
      <c r="A89" s="58"/>
      <c r="B89" s="28" t="s">
        <v>27</v>
      </c>
      <c r="C89" s="45">
        <v>0.13320040965275209</v>
      </c>
      <c r="D89" s="35">
        <f t="shared" si="8"/>
        <v>-1.3726666249199937</v>
      </c>
      <c r="E89" s="27">
        <f t="shared" si="9"/>
        <v>-9.6009067145009901</v>
      </c>
      <c r="F89" s="44">
        <v>0.13685703196992929</v>
      </c>
      <c r="G89" s="35">
        <f t="shared" si="10"/>
        <v>-1.226031664129501</v>
      </c>
      <c r="H89" s="27">
        <f t="shared" si="12"/>
        <v>-16.54009712518738</v>
      </c>
      <c r="I89" s="44">
        <f t="shared" si="7"/>
        <v>0.13502872081134071</v>
      </c>
      <c r="K89" s="47"/>
    </row>
    <row r="90" spans="1:11" ht="14.5" x14ac:dyDescent="0.35">
      <c r="A90" s="58"/>
      <c r="B90" s="28" t="s">
        <v>28</v>
      </c>
      <c r="C90" s="45">
        <v>0.13217061099294461</v>
      </c>
      <c r="D90" s="35">
        <f t="shared" si="8"/>
        <v>-0.77311973926516009</v>
      </c>
      <c r="E90" s="27">
        <f t="shared" si="9"/>
        <v>-14.856694904305224</v>
      </c>
      <c r="F90" s="44">
        <v>0.13607241014003224</v>
      </c>
      <c r="G90" s="35">
        <f t="shared" si="10"/>
        <v>-0.57331495400941845</v>
      </c>
      <c r="H90" s="27">
        <f t="shared" si="12"/>
        <v>-8.1801103664001733</v>
      </c>
      <c r="I90" s="44">
        <f>AVERAGE(C90,F90)</f>
        <v>0.13412151056648841</v>
      </c>
      <c r="K90" s="47"/>
    </row>
    <row r="91" spans="1:11" ht="14.5" x14ac:dyDescent="0.35">
      <c r="A91" s="58"/>
      <c r="B91" s="28" t="s">
        <v>29</v>
      </c>
      <c r="C91" s="45">
        <v>0.13057651783827101</v>
      </c>
      <c r="D91" s="35">
        <f t="shared" ref="D91" si="13">100*(C91/C90-1)</f>
        <v>-1.2060874521936604</v>
      </c>
      <c r="E91" s="27">
        <f t="shared" ref="E91" si="14">100*(C91/C79-1)</f>
        <v>-13.523377823326799</v>
      </c>
      <c r="F91" s="44">
        <v>0.13213700160962213</v>
      </c>
      <c r="G91" s="35">
        <f t="shared" ref="G91" si="15">100*(F91/F90-1)</f>
        <v>-2.8921428865411936</v>
      </c>
      <c r="H91" s="27">
        <f t="shared" ref="H91" si="16">100*(F91/F79-1)</f>
        <v>-10.980887877532354</v>
      </c>
      <c r="I91" s="44">
        <f t="shared" ref="I91" si="17">AVERAGE(C91,F91)</f>
        <v>0.13135675972394656</v>
      </c>
      <c r="K91" s="47"/>
    </row>
    <row r="92" spans="1:11" x14ac:dyDescent="0.3">
      <c r="A92" s="58"/>
      <c r="B92" s="28" t="s">
        <v>30</v>
      </c>
      <c r="C92" s="45">
        <v>0.12935937344371903</v>
      </c>
      <c r="D92" s="35">
        <f t="shared" ref="D92:D93" si="18">100*(C92/C91-1)</f>
        <v>-0.93213114785271056</v>
      </c>
      <c r="E92" s="27">
        <f t="shared" ref="E92:E93" si="19">100*(C92/C80-1)</f>
        <v>-13.369944895869622</v>
      </c>
      <c r="F92" s="44">
        <v>0.13107759278290776</v>
      </c>
      <c r="G92" s="35">
        <f t="shared" ref="G92:G93" si="20">100*(F92/F91-1)</f>
        <v>-0.80175031505878014</v>
      </c>
      <c r="H92" s="27">
        <f t="shared" ref="H92:H93" si="21">100*(F92/F80-1)</f>
        <v>-14.806021595068463</v>
      </c>
      <c r="I92" s="44">
        <f t="shared" ref="I92:I93" si="22">AVERAGE(C92,F92)</f>
        <v>0.13021848311331341</v>
      </c>
    </row>
    <row r="93" spans="1:11" x14ac:dyDescent="0.3">
      <c r="A93" s="58"/>
      <c r="B93" s="28" t="s">
        <v>31</v>
      </c>
      <c r="C93" s="45">
        <v>0.12878120864998824</v>
      </c>
      <c r="D93" s="35">
        <f t="shared" si="18"/>
        <v>-0.44694464601928718</v>
      </c>
      <c r="E93" s="27">
        <f t="shared" si="19"/>
        <v>-10.8459477920817</v>
      </c>
      <c r="F93" s="44">
        <v>0.12893307897930417</v>
      </c>
      <c r="G93" s="35">
        <f t="shared" si="20"/>
        <v>-1.636064378413904</v>
      </c>
      <c r="H93" s="27">
        <f t="shared" si="21"/>
        <v>-14.561519139444169</v>
      </c>
      <c r="I93" s="44">
        <f t="shared" si="22"/>
        <v>0.12885714381464619</v>
      </c>
    </row>
    <row r="94" spans="1:11" x14ac:dyDescent="0.3">
      <c r="A94" s="58"/>
      <c r="B94" s="28" t="s">
        <v>32</v>
      </c>
      <c r="C94" s="45">
        <v>0.12738287745247015</v>
      </c>
      <c r="D94" s="35">
        <f t="shared" ref="D94:D99" si="23">100*(C94/C93-1)</f>
        <v>-1.0858192838666292</v>
      </c>
      <c r="E94" s="27">
        <f t="shared" ref="E94:E99" si="24">100*(C94/C82-1)</f>
        <v>-10.331109537595673</v>
      </c>
      <c r="F94" s="44">
        <v>0.1294861610867899</v>
      </c>
      <c r="G94" s="35">
        <f t="shared" ref="G94:G99" si="25">100*(F94/F93-1)</f>
        <v>0.42896835464116823</v>
      </c>
      <c r="H94" s="27">
        <f t="shared" ref="H94:H99" si="26">100*(F94/F82-1)</f>
        <v>-16.285439350820617</v>
      </c>
      <c r="I94" s="44">
        <f t="shared" ref="I94:I99" si="27">AVERAGE(C94,F94)</f>
        <v>0.12843451926963001</v>
      </c>
    </row>
    <row r="95" spans="1:11" x14ac:dyDescent="0.3">
      <c r="A95" s="58"/>
      <c r="B95" s="28" t="s">
        <v>33</v>
      </c>
      <c r="C95" s="45">
        <v>0.128536009793418</v>
      </c>
      <c r="D95" s="35">
        <f t="shared" si="23"/>
        <v>0.90524909156501909</v>
      </c>
      <c r="E95" s="27">
        <f t="shared" si="24"/>
        <v>-5.5854186071153444</v>
      </c>
      <c r="F95" s="44">
        <v>0.12668082313552753</v>
      </c>
      <c r="G95" s="35">
        <f t="shared" si="25"/>
        <v>-2.1665156551996745</v>
      </c>
      <c r="H95" s="27">
        <f t="shared" si="26"/>
        <v>-11.405347983704372</v>
      </c>
      <c r="I95" s="44">
        <f t="shared" si="27"/>
        <v>0.12760841646447277</v>
      </c>
    </row>
    <row r="96" spans="1:11" x14ac:dyDescent="0.3">
      <c r="A96" s="58"/>
      <c r="B96" s="28" t="s">
        <v>34</v>
      </c>
      <c r="C96" s="45">
        <v>0.12945748363061912</v>
      </c>
      <c r="D96" s="35">
        <f t="shared" si="23"/>
        <v>0.71689936437431268</v>
      </c>
      <c r="E96" s="27">
        <f t="shared" si="24"/>
        <v>-7.7758248984967304</v>
      </c>
      <c r="F96" s="44">
        <v>0.12718536589247445</v>
      </c>
      <c r="G96" s="35">
        <f t="shared" si="25"/>
        <v>0.39827871690345518</v>
      </c>
      <c r="H96" s="27">
        <f t="shared" si="26"/>
        <v>-8.7653542372311044</v>
      </c>
      <c r="I96" s="44">
        <f t="shared" si="27"/>
        <v>0.12832142476154679</v>
      </c>
    </row>
    <row r="97" spans="1:11" ht="14.5" x14ac:dyDescent="0.35">
      <c r="A97" s="58">
        <v>2026</v>
      </c>
      <c r="B97" s="28" t="s">
        <v>23</v>
      </c>
      <c r="C97" s="44">
        <v>0.12950535754259845</v>
      </c>
      <c r="D97" s="35">
        <f t="shared" si="23"/>
        <v>3.6980412902143378E-2</v>
      </c>
      <c r="E97" s="27">
        <f t="shared" si="24"/>
        <v>-1.3346964328137867</v>
      </c>
      <c r="F97" s="44">
        <v>0.12739761960655457</v>
      </c>
      <c r="G97" s="35">
        <f t="shared" si="25"/>
        <v>0.1668853272471349</v>
      </c>
      <c r="H97" s="27">
        <f t="shared" si="26"/>
        <v>-8.6794590015912938</v>
      </c>
      <c r="I97" s="44">
        <f t="shared" si="27"/>
        <v>0.1284514885745765</v>
      </c>
      <c r="K97" s="47"/>
    </row>
    <row r="98" spans="1:11" ht="14.5" x14ac:dyDescent="0.35">
      <c r="A98" s="58"/>
      <c r="B98" s="28" t="s">
        <v>24</v>
      </c>
      <c r="C98" s="44">
        <v>0.13289519187850568</v>
      </c>
      <c r="D98" s="35">
        <f t="shared" si="23"/>
        <v>2.6175244022566435</v>
      </c>
      <c r="E98" s="27">
        <f t="shared" si="24"/>
        <v>-3.0605822576073805</v>
      </c>
      <c r="F98" s="44">
        <v>0.13609890876641692</v>
      </c>
      <c r="G98" s="35">
        <f t="shared" si="25"/>
        <v>6.8300249146999503</v>
      </c>
      <c r="H98" s="27">
        <f t="shared" si="26"/>
        <v>-0.1553281931578665</v>
      </c>
      <c r="I98" s="44">
        <f t="shared" si="27"/>
        <v>0.13449705032246129</v>
      </c>
      <c r="K98" s="47"/>
    </row>
    <row r="99" spans="1:11" ht="14.5" x14ac:dyDescent="0.35">
      <c r="A99" s="58"/>
      <c r="B99" s="28" t="s">
        <v>25</v>
      </c>
      <c r="C99" s="45">
        <v>0.13472509855347017</v>
      </c>
      <c r="D99" s="35">
        <f t="shared" si="23"/>
        <v>1.376954763448035</v>
      </c>
      <c r="E99" s="27">
        <f t="shared" si="24"/>
        <v>-0.46913556117631483</v>
      </c>
      <c r="F99" s="44">
        <v>0.1366962844099586</v>
      </c>
      <c r="G99" s="35">
        <f t="shared" si="25"/>
        <v>0.43892757771257784</v>
      </c>
      <c r="H99" s="27">
        <f t="shared" si="26"/>
        <v>-0.56557881070135041</v>
      </c>
      <c r="I99" s="44">
        <f>AVERAGE(C99,F99)</f>
        <v>0.13571069148171439</v>
      </c>
      <c r="K99" s="47"/>
    </row>
    <row r="101" spans="1:11" x14ac:dyDescent="0.3">
      <c r="A101" s="15" t="s">
        <v>35</v>
      </c>
    </row>
    <row r="102" spans="1:11" x14ac:dyDescent="0.3">
      <c r="A102" s="15" t="s">
        <v>36</v>
      </c>
    </row>
  </sheetData>
  <autoFilter ref="B1:B12" xr:uid="{00000000-0009-0000-0000-000003000000}"/>
  <mergeCells count="23">
    <mergeCell ref="A97:A99"/>
    <mergeCell ref="A85:A96"/>
    <mergeCell ref="A61:A72"/>
    <mergeCell ref="A73:A84"/>
    <mergeCell ref="A9:I9"/>
    <mergeCell ref="F11:F12"/>
    <mergeCell ref="G11:H11"/>
    <mergeCell ref="G10:I10"/>
    <mergeCell ref="A11:A12"/>
    <mergeCell ref="B11:B12"/>
    <mergeCell ref="I11:I12"/>
    <mergeCell ref="C11:C12"/>
    <mergeCell ref="D11:E11"/>
    <mergeCell ref="A13:A24"/>
    <mergeCell ref="A25:A36"/>
    <mergeCell ref="A37:A48"/>
    <mergeCell ref="A49:A60"/>
    <mergeCell ref="A2:H2"/>
    <mergeCell ref="A3:H3"/>
    <mergeCell ref="A4:H4"/>
    <mergeCell ref="A5:H5"/>
    <mergeCell ref="A8:I8"/>
    <mergeCell ref="A7:I7"/>
  </mergeCells>
  <phoneticPr fontId="2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decf02-235f-46b0-8e8c-99a2ae9ef6d0" xsi:nil="true"/>
    <lcf76f155ced4ddcb4097134ff3c332f xmlns="564179b0-c934-486a-9a07-04f0e26212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58669ADFEF1745846598965420BD19" ma:contentTypeVersion="13" ma:contentTypeDescription="Crear nuevo documento." ma:contentTypeScope="" ma:versionID="360acf696b2ceaf31f0a45cba5761670">
  <xsd:schema xmlns:xsd="http://www.w3.org/2001/XMLSchema" xmlns:xs="http://www.w3.org/2001/XMLSchema" xmlns:p="http://schemas.microsoft.com/office/2006/metadata/properties" xmlns:ns2="564179b0-c934-486a-9a07-04f0e262129f" xmlns:ns3="8cdecf02-235f-46b0-8e8c-99a2ae9ef6d0" targetNamespace="http://schemas.microsoft.com/office/2006/metadata/properties" ma:root="true" ma:fieldsID="495e54add9515b7764ad166483c1e204" ns2:_="" ns3:_="">
    <xsd:import namespace="564179b0-c934-486a-9a07-04f0e262129f"/>
    <xsd:import namespace="8cdecf02-235f-46b0-8e8c-99a2ae9e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179b0-c934-486a-9a07-04f0e2621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ecf02-235f-46b0-8e8c-99a2ae9e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9372f5-eedb-4818-ad65-0658af1b75ad}" ma:internalName="TaxCatchAll" ma:showField="CatchAllData" ma:web="8cdecf02-235f-46b0-8e8c-99a2ae9e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F5CDC-6969-41E4-9D7F-C13B0F9F0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C58C6-0645-43DD-BBF4-3BB44855F84F}">
  <ds:schemaRefs>
    <ds:schemaRef ds:uri="http://schemas.microsoft.com/office/2006/metadata/properties"/>
    <ds:schemaRef ds:uri="http://schemas.microsoft.com/office/infopath/2007/PartnerControls"/>
    <ds:schemaRef ds:uri="8cdecf02-235f-46b0-8e8c-99a2ae9ef6d0"/>
    <ds:schemaRef ds:uri="564179b0-c934-486a-9a07-04f0e262129f"/>
  </ds:schemaRefs>
</ds:datastoreItem>
</file>

<file path=customXml/itemProps3.xml><?xml version="1.0" encoding="utf-8"?>
<ds:datastoreItem xmlns:ds="http://schemas.openxmlformats.org/officeDocument/2006/customXml" ds:itemID="{9504A05C-B5B2-4EFE-A387-D8E1AB625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179b0-c934-486a-9a07-04f0e262129f"/>
    <ds:schemaRef ds:uri="8cdecf02-235f-46b0-8e8c-99a2ae9ef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Cuadro 1</vt:lpstr>
      <vt:lpstr>Cuadro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Lucia Camargo de la Hoz</dc:creator>
  <cp:keywords/>
  <dc:description/>
  <cp:lastModifiedBy>Carlos Alberto Herrera Cely</cp:lastModifiedBy>
  <cp:revision/>
  <dcterms:created xsi:type="dcterms:W3CDTF">2006-09-12T12:46:56Z</dcterms:created>
  <dcterms:modified xsi:type="dcterms:W3CDTF">2026-06-15T19:39:01Z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0x010100A758669ADFEF1745846598965420BD19</vt:lpwstr>
  </property>
  <property fmtid="{D5CDD505-2E9C-101B-9397-08002B2CF9AE}" pid="3" name="MediaServiceImageTags">
    <vt:lpwstr/>
  </property>
</Properties>
</file>