
<file path=[Content_Types].xml><?xml version="1.0" encoding="utf-8"?>
<Types xmlns="http://schemas.openxmlformats.org/package/2006/content-types">
  <Default Extension="bin" ContentType="application/vnd.openxmlformats-officedocument.oleObject"/>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rinterSettings/printerSettings1.bin" ContentType="application/vnd.openxmlformats-officedocument.spreadsheetml.printerSettings"/>
  <Override PartName="/xl/drawings/drawing3.xml" ContentType="application/vnd.openxmlformats-officedocument.drawing+xml"/>
  <Override PartName="/xl/printerSettings/printerSettings2.bin" ContentType="application/vnd.openxmlformats-officedocument.spreadsheetml.printerSettings"/>
  <Override PartName="/xl/drawings/drawing4.xml" ContentType="application/vnd.openxmlformats-officedocument.drawing+xml"/>
  <Override PartName="/xl/drawings/drawing5.xml" ContentType="application/vnd.openxmlformats-officedocument.drawing+xml"/>
  <Override PartName="/xl/printerSettings/printerSettings3.bin" ContentType="application/vnd.openxmlformats-officedocument.spreadsheetml.printerSettings"/>
  <Override PartName="/xl/drawings/drawing6.xml" ContentType="application/vnd.openxmlformats-officedocument.drawing+xml"/>
  <Override PartName="/xl/drawings/drawing7.xml" ContentType="application/vnd.openxmlformats-officedocument.drawing+xml"/>
  <Override PartName="/xl/printerSettings/printerSettings4.bin" ContentType="application/vnd.openxmlformats-officedocument.spreadsheetml.printerSettings"/>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showPivotChartFilter="1"/>
  <xr:revisionPtr revIDLastSave="0" documentId="13_ncr:1_{6AB9F772-BE90-4286-A797-899F2DE4910A}" xr6:coauthVersionLast="47" xr6:coauthVersionMax="47" xr10:uidLastSave="{00000000-0000-0000-0000-000000000000}"/>
  <bookViews>
    <workbookView xWindow="-120" yWindow="-120" windowWidth="20730" windowHeight="11040" tabRatio="926" xr2:uid="{00000000-000D-0000-FFFF-FFFF00000000}"/>
  </bookViews>
  <sheets>
    <sheet name="Contenido" sheetId="225" r:id="rId1"/>
    <sheet name="Metadato" sheetId="226" r:id="rId2"/>
    <sheet name="Cuadro 1" sheetId="233" r:id="rId3"/>
    <sheet name="Bta Octubre" sheetId="235" state="hidden" r:id="rId4"/>
    <sheet name="Cuadro 2" sheetId="212" r:id="rId5"/>
    <sheet name="Cuadro 3" sheetId="224" r:id="rId6"/>
    <sheet name="Cuadro 4" sheetId="221" r:id="rId7"/>
    <sheet name="Cuadro 5" sheetId="219" r:id="rId8"/>
    <sheet name="Cuadro 6" sheetId="220" r:id="rId9"/>
    <sheet name="Bogota _VIS" sheetId="237" state="hidden" r:id="rId10"/>
    <sheet name="Tabla vivienda" sheetId="238" state="hidden" r:id="rId11"/>
    <sheet name="Gráfica 1" sheetId="232" state="hidden" r:id="rId12"/>
  </sheets>
  <definedNames>
    <definedName name="_Fill" localSheetId="2"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hidden="1">#REF!</definedName>
    <definedName name="_xlnm._FilterDatabase" localSheetId="2" hidden="1">'Cuadro 1'!$B$12:$G$217</definedName>
    <definedName name="_xlnm._FilterDatabase" localSheetId="4" hidden="1">'Cuadro 2'!$B$12:$G$217</definedName>
    <definedName name="_xlnm._FilterDatabase" localSheetId="5" hidden="1">'Cuadro 3'!$B$14:$O$218</definedName>
    <definedName name="_xlnm._FilterDatabase" localSheetId="6" hidden="1">'Cuadro 4'!$B$12:$AW$216</definedName>
    <definedName name="_xlnm._FilterDatabase" localSheetId="7" hidden="1">'Cuadro 5'!$D$12:$O$12</definedName>
    <definedName name="_xlnm._FilterDatabase" localSheetId="8" hidden="1">'Cuadro 6'!$B$12:$Y$216</definedName>
    <definedName name="A_IMPRESIÓN_IM" localSheetId="2">#REF!</definedName>
    <definedName name="A_IMPRESIÓN_IM" localSheetId="4">#REF!</definedName>
    <definedName name="A_IMPRESIÓN_IM" localSheetId="5">#REF!</definedName>
    <definedName name="A_IMPRESIÓN_IM" localSheetId="6">#REF!</definedName>
    <definedName name="A_IMPRESIÓN_IM" localSheetId="7">#REF!</definedName>
    <definedName name="A_IMPRESIÓN_IM" localSheetId="8">#REF!</definedName>
    <definedName name="A_IMPRESIÓN_IM">#REF!</definedName>
    <definedName name="copia" localSheetId="2" hidden="1">#REF!</definedName>
    <definedName name="copia" localSheetId="5" hidden="1">#REF!</definedName>
    <definedName name="copia" localSheetId="6" hidden="1">#REF!</definedName>
    <definedName name="copia" localSheetId="7" hidden="1">#REF!</definedName>
    <definedName name="copia" localSheetId="8" hidden="1">#REF!</definedName>
    <definedName name="copia" hidden="1">#REF!</definedName>
    <definedName name="Final" localSheetId="2">#REF!</definedName>
    <definedName name="Final" localSheetId="4">#REF!</definedName>
    <definedName name="Final" localSheetId="5">#REF!</definedName>
    <definedName name="Final" localSheetId="6">#REF!</definedName>
    <definedName name="Final" localSheetId="7">#REF!</definedName>
    <definedName name="Final" localSheetId="8">#REF!</definedName>
    <definedName name="Final">#REF!</definedName>
    <definedName name="fivi" localSheetId="2" hidden="1">#REF!</definedName>
    <definedName name="fivi" localSheetId="4" hidden="1">#REF!</definedName>
    <definedName name="fivi" localSheetId="5" hidden="1">#REF!</definedName>
    <definedName name="fivi" localSheetId="6" hidden="1">#REF!</definedName>
    <definedName name="fivi" localSheetId="7" hidden="1">#REF!</definedName>
    <definedName name="fivi" localSheetId="8" hidden="1">#REF!</definedName>
    <definedName name="fivi"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33" i="221" l="1"/>
  <c r="E253" i="212" l="1"/>
  <c r="E252" i="212"/>
  <c r="E253" i="233"/>
  <c r="E252" i="233"/>
  <c r="G230" i="233" l="1"/>
  <c r="Y135" i="232" l="1"/>
  <c r="D160" i="232"/>
  <c r="E160" i="232"/>
  <c r="F160" i="232"/>
  <c r="G160" i="232"/>
  <c r="G62" i="232"/>
  <c r="D62" i="232"/>
  <c r="E62" i="232"/>
  <c r="F62" i="232"/>
  <c r="H160" i="232"/>
  <c r="H62" i="232" l="1"/>
  <c r="D60" i="232"/>
  <c r="E60" i="232"/>
  <c r="F60" i="232"/>
  <c r="D61" i="232"/>
  <c r="E61" i="232"/>
  <c r="F61" i="232"/>
  <c r="H60" i="232"/>
  <c r="H61" i="232"/>
  <c r="G60" i="232" l="1"/>
  <c r="G61" i="232"/>
  <c r="G59" i="232" l="1"/>
  <c r="D59" i="232"/>
  <c r="E59" i="232"/>
  <c r="F59" i="232"/>
  <c r="H59" i="232"/>
</calcChain>
</file>

<file path=xl/sharedStrings.xml><?xml version="1.0" encoding="utf-8"?>
<sst xmlns="http://schemas.openxmlformats.org/spreadsheetml/2006/main" count="2202" uniqueCount="199">
  <si>
    <t>TABLA DE CONTENIDO</t>
  </si>
  <si>
    <t>SISTEMA DE INFORMACIÓN DEL HÁBITAT</t>
  </si>
  <si>
    <t>Años</t>
  </si>
  <si>
    <t>Concepto</t>
  </si>
  <si>
    <t>Descripción</t>
  </si>
  <si>
    <t>Operación estadística</t>
  </si>
  <si>
    <t>Entidad responsable</t>
  </si>
  <si>
    <t>Departamento Administrativo Nacional de Estadítica - DANE</t>
  </si>
  <si>
    <t>Área temática</t>
  </si>
  <si>
    <t>Económica</t>
  </si>
  <si>
    <t>Tema</t>
  </si>
  <si>
    <t>Antecedentes</t>
  </si>
  <si>
    <t>Objetivo general</t>
  </si>
  <si>
    <t>Objetivos específicos</t>
  </si>
  <si>
    <t>Definiciones básicas</t>
  </si>
  <si>
    <t>Universo de estudio</t>
  </si>
  <si>
    <t>Unidad de observación</t>
  </si>
  <si>
    <t>Unidad de respuesta</t>
  </si>
  <si>
    <t>Unidad de análisis</t>
  </si>
  <si>
    <t>Desagregación temática</t>
  </si>
  <si>
    <t>Desagregación geográfica</t>
  </si>
  <si>
    <t>Periodicidad de recolección</t>
  </si>
  <si>
    <t>Periodicidad de procesamiento</t>
  </si>
  <si>
    <t>Periodicidad de difusión</t>
  </si>
  <si>
    <t>Medio de difusión</t>
  </si>
  <si>
    <t xml:space="preserve">Página Web (www.dane.gov.co). </t>
  </si>
  <si>
    <t>Medio de consulta</t>
  </si>
  <si>
    <t>Boletínes de prensa, boletines estadíticos, sistema de consulta dinámico.</t>
  </si>
  <si>
    <t>Accesibilidad de la información</t>
  </si>
  <si>
    <t>Acceso a la vivienda</t>
  </si>
  <si>
    <t>Varirables de estudio:</t>
  </si>
  <si>
    <t>Variables de clsificación:</t>
  </si>
  <si>
    <t>Tipo de operaión estadítica</t>
  </si>
  <si>
    <t xml:space="preserve">Convenio DANE </t>
  </si>
  <si>
    <t>Variables de estudio, clasificación y calculadas</t>
  </si>
  <si>
    <t>Cuadro 1</t>
  </si>
  <si>
    <t>Cuadro 2</t>
  </si>
  <si>
    <t>Cuadro 3</t>
  </si>
  <si>
    <t>Entidades financiadoras de vivienda: Banca Hipotecaria y Comercial Fondo Nacional de Ahorro, Fondos de Empleados, Cooperativas de Vivienda, Fondos de Vivienda, Entidades Colectoras de Cartera y Cajas de Compensación Familiar.</t>
  </si>
  <si>
    <t>Encuesta a través de una Muestra Intencional aplicada a las entidades financiadoras de vivienda a largo plazo en el país y que hacen parte de la cobertura de la operación estadística.</t>
  </si>
  <si>
    <t>Enero</t>
  </si>
  <si>
    <t>Febrero</t>
  </si>
  <si>
    <t>Marzo</t>
  </si>
  <si>
    <t>Abril</t>
  </si>
  <si>
    <t>Mayo</t>
  </si>
  <si>
    <t>Junio</t>
  </si>
  <si>
    <t>Julio</t>
  </si>
  <si>
    <t>Septiembre</t>
  </si>
  <si>
    <t>Octubre</t>
  </si>
  <si>
    <t>Noviembre</t>
  </si>
  <si>
    <t>Diciembre</t>
  </si>
  <si>
    <t>Materiales</t>
  </si>
  <si>
    <t>Mano de obra</t>
  </si>
  <si>
    <t>Maquinaria y equipo</t>
  </si>
  <si>
    <t xml:space="preserve">Índice Total </t>
  </si>
  <si>
    <t>Agosto</t>
  </si>
  <si>
    <t>Aparatos Sanitarios</t>
  </si>
  <si>
    <t>Materiales Varios</t>
  </si>
  <si>
    <t>Instalaciones Especiales</t>
  </si>
  <si>
    <t>Maestro General</t>
  </si>
  <si>
    <t>Oficial</t>
  </si>
  <si>
    <t>Ayudante</t>
  </si>
  <si>
    <t>Cimentacion Y Estructuras</t>
  </si>
  <si>
    <t>Instalaciones Hidraulicas Y Sanit.</t>
  </si>
  <si>
    <t>Instalaciones Electricas Y De G</t>
  </si>
  <si>
    <t>Mamposteria</t>
  </si>
  <si>
    <t>Cubiertas</t>
  </si>
  <si>
    <t>Pisos Y Enchapes</t>
  </si>
  <si>
    <t>Carpinterias De Madera</t>
  </si>
  <si>
    <t>Carpinterias Metalica</t>
  </si>
  <si>
    <t>Cerraduras, Vidrios, Espejos Y P.</t>
  </si>
  <si>
    <t>Pintura</t>
  </si>
  <si>
    <t>Obras Exteriores</t>
  </si>
  <si>
    <t>Equipo De Transporte</t>
  </si>
  <si>
    <t>Variaciones</t>
  </si>
  <si>
    <t>Año corrido</t>
  </si>
  <si>
    <t>Variación año corrido</t>
  </si>
  <si>
    <t>Índices grupos de costo</t>
  </si>
  <si>
    <t>Índices materiales de construcción</t>
  </si>
  <si>
    <t>Índices Mano De Obra</t>
  </si>
  <si>
    <t>Fuente: DANE - Índice de Costos de la Construcción de Vivienda ICCV</t>
  </si>
  <si>
    <t>1.1 Índice de Costos de la Construcción de Vivienda -ICCV</t>
  </si>
  <si>
    <t xml:space="preserve">índice y variaciones. Índice de Costos de la Construcción de Vivienda </t>
  </si>
  <si>
    <t>Índices y variaciones. Materiales de Construcción</t>
  </si>
  <si>
    <t>Índices y variaciones. Mano De Obra</t>
  </si>
  <si>
    <t>Índices y variaciones. Maquinaria Y Equipo</t>
  </si>
  <si>
    <t>Índices y variaciones. Grupos de costos</t>
  </si>
  <si>
    <t>Índices y variaciones. Materiales de construcción</t>
  </si>
  <si>
    <t>Índices y variaciones. Mano de obra</t>
  </si>
  <si>
    <t>Índices y variaciones. Maquinaria y equipo</t>
  </si>
  <si>
    <t>Cuadro 4</t>
  </si>
  <si>
    <t>Cuadro 5</t>
  </si>
  <si>
    <t>Medir la evolución del costo medio de la demanda de insumos para la construcción de vivienda a través de las variaciones en los precios de dichos insumos a nivel nacional, en quince ciudades investigadas por clase y tipo de vivienda</t>
  </si>
  <si>
    <t>Analizar la evolución y el comportamiento de los insumos utilizados en la construcción de vivienda</t>
  </si>
  <si>
    <t>Producir un deflactor para variables económicas tales como valor de la producción, valor agregado, salarios</t>
  </si>
  <si>
    <t>Servir de instrumento para el reajuste de contratos de obra, ya sea entre particulares o entre estos y entidades del Estado</t>
  </si>
  <si>
    <t>Presupuesto de construcción: es el cálculo anticipado, en una fecha dada, del costo de una obra o parte de ella a partir de un diseño dado con especificaciones de construcción. Este presupuesto es elaborado por el constructor, haciendo un seguimiento de cada una de las etapas de la obra. Consta de dos partes: presupuesto general y análisis de precios unitarios</t>
  </si>
  <si>
    <t>Presupuesto general: generalmente un presupuesto consta de las siguientes partes: nombre de los capítulos y sus respectivos análisis, unidad de medida de los materiales, cantidades de obra a realizar, valor unitario por obra, valor parcial por análisis y por capítulos.</t>
  </si>
  <si>
    <t>Análisis de precios unitarios: es un elemento básico para la elaboración del presupuesto general. Su base de cálculo es la unidad de medida de cada ítem del presupuesto general</t>
  </si>
  <si>
    <t>Insumo: corresponde al nivel fijo de la Canasta del Indice, tomando la clasificación general por grupos de los materiales según su uso dentro del proceso constructivo de vivienda</t>
  </si>
  <si>
    <t>Insumo básico: es el nivel fundamental de la estructura; corresponde también al punto más bajo para el cual se tiene ponderación fija</t>
  </si>
  <si>
    <t>Vivienda unifamiliar: se define como la vivienda ubicada en edificaciones no mayores de tres pisos, construidos directamente sobre el lote, y separada de las demás con salida independiente</t>
  </si>
  <si>
    <t>Vivienda multifamiliar: se define como la vivienda tipo apartamento ubicada en edificaciones de tres o más pisos, que comparten bienes comunes, tales como áreas de acceso, instalaciones especiales y zonas de recreación</t>
  </si>
  <si>
    <t>Precios de materiales de construcción</t>
  </si>
  <si>
    <t>Precios de mano de obra</t>
  </si>
  <si>
    <t>Precios de alquiler de maquinaria y equipo</t>
  </si>
  <si>
    <t>Grupos de construcción</t>
  </si>
  <si>
    <t>Estructura de clasificación</t>
  </si>
  <si>
    <t>Cobertura geográfica</t>
  </si>
  <si>
    <t>Clases de vivienda</t>
  </si>
  <si>
    <t>Indices tipo laspayres, que utiliza razones geométricas en el nivel básico y promedios ariméticos ponderados en los niveles agregados.</t>
  </si>
  <si>
    <t>Variables calculadas:</t>
  </si>
  <si>
    <t>Establecimientos económicos especializados en la venta y prestación de servicio de alquiler de equipos y suministro de salarios de mano de obra para la construcción de vivienda, ubicados en las quince ciudades: Armenia, Barranquilla, Bogotá, Bucaramanga, Cali, Cartagena, Cúcuta, Ibagué, Manizales, Medellín, Neiva, Pasto, Pereira, Santa Marta y Popayán.</t>
  </si>
  <si>
    <t>Establecimientos económicos: grandes y pequeños distribuidores de materiales de la construcción y empresas dedicadas a la construcción de vivienda.</t>
  </si>
  <si>
    <t>Precios de los principales insumos de la construcción de vivienda.</t>
  </si>
  <si>
    <t>Es el efecto precio sobre los insumos utilizados en la construcción de vivienda.</t>
  </si>
  <si>
    <t>Total nacional y 15 ciudades que conforman la cobertura geográfica del índice.</t>
  </si>
  <si>
    <t>Mensual</t>
  </si>
  <si>
    <t>Nota. Elaborado a partir de la metodología, ficha metodológica y manuales del Índice de Costos de la Construcción de Vivienda - ICCV.</t>
  </si>
  <si>
    <t>SECRETARÍA DISTRITAL DE HÁBITAT</t>
  </si>
  <si>
    <t>SUBSECRETARÍA DE PLANEACIÓN Y POLITICA</t>
  </si>
  <si>
    <t>SUBDIRECCIÓN DE INFORMACIÓN SECTORIAL</t>
  </si>
  <si>
    <t>Índice de Costos de la Construcción de Vivienda - ICCV</t>
  </si>
  <si>
    <t>SECRETARÍA DISTRITAL DEL HÁBITAT - SDHT</t>
  </si>
  <si>
    <t>SUBSECRETARÍA DE PLANEACIÓN Y POLÍTICA</t>
  </si>
  <si>
    <t xml:space="preserve">SISTEMA DE INFORMACIÓN DEL HÁBITAT </t>
  </si>
  <si>
    <t>Cuadro</t>
  </si>
  <si>
    <t>Nombre indicador</t>
  </si>
  <si>
    <t>Índice Total Bogotá D.C</t>
  </si>
  <si>
    <t>Índices Maquinaria Y Equipos De Construcción - Bogotá D.C</t>
  </si>
  <si>
    <t>INDICADORES INFORMACIÓN SECTORIAL BOGOTÁ D.C</t>
  </si>
  <si>
    <t>1. INDICADORES DE CONSTRUCCIÓN DE VIVIENDA - BOGOTÁ D.C</t>
  </si>
  <si>
    <t>Índice de Costos de la Construcción de Vivienda - Bogotá</t>
  </si>
  <si>
    <t>En 1972, el DANE inicia la investigación sobre costos de la construcción de vivienda. Desde este año hasta la fecha, se distinguen tres etapas caracterizadas no sólo por la actualización de las canastas correspondientes a cada uno de los tipos de vivienda, sino también por la ampliación de su cobertura geográfica. La primera etapa cubrió el período entre enero de 1972 y diciembre de 1979; la cobertura del índice era de diez (10) ciudades; comprendía la vivienda unifamiliar para los estratos bajo, medio y alto; consideraba los costos directos e indirectos; la canasta contenía 76 materiales, 3 categorías de mano de obra y 4 elementos del costo indirecto. La segunda etapa, cubrió de diciembre de 1979 a marzo de 1989. Por convenio con CAMACOL y CENAC, el índice se extendió a otras ciudades. Se incluyó la vivienda multifamiliar para dos tipos de estructuras (hasta 5 pisos y más de 5 pisos) y sólo cubrió los costos directos. La tercera etapa del índice, se extendió desde marzo de 1989 hasta diciembre de 1999, tenía una cobertura de trece (13) ciudades. El índice comprendía la vivienda unifamiliar para los costos bajo, medio y alto, y la vivienda multifamiliar, para estructuras de hasta cinco pisos y más de cinco; la canasta, que sólo explicaba los costos directos, contenía 117 materiales, 4 categorías de mano de obra, 7 equipos y 5 herramientas menores. A partir de enero de 1997, se comenzó el rediseño metodológico, con el cual se buscó la modernización de las canastas para las ciudades que cubre la investigación, la actualización de los tipos de vivienda, la ampliación de la cobertura geográfica, la actualización del año base del índice y la estimación de una canasta general para todos los rubros de la misma.</t>
  </si>
  <si>
    <t>pantallazo del  25 de septiembre de 2012</t>
  </si>
  <si>
    <t>Variación mensual</t>
  </si>
  <si>
    <t xml:space="preserve">Metadato de la Operación Estadística                                                                  </t>
  </si>
  <si>
    <t>Mensual (presenta un mes de rezago)</t>
  </si>
  <si>
    <t>Subsecretaría de Planeación y Política</t>
  </si>
  <si>
    <t>Subdirección de Información Sectorial</t>
  </si>
  <si>
    <t>Total Viviendas</t>
  </si>
  <si>
    <t>Maquinaria Y Equipos De Construcción</t>
  </si>
  <si>
    <t>Gráfica 1</t>
  </si>
  <si>
    <t xml:space="preserve">Año </t>
  </si>
  <si>
    <t>Mes</t>
  </si>
  <si>
    <t>Índice de Costos de la Construcción de Vivienda - Nacional</t>
  </si>
  <si>
    <t>Índice y variaciones. Índice de costos de la construcción de vivienda - Bogotá</t>
  </si>
  <si>
    <t>Índice y variaciones. Índice de costos de la construcción de vivienda - Nacional</t>
  </si>
  <si>
    <t>ICCV Bogotá</t>
  </si>
  <si>
    <t>Variación</t>
  </si>
  <si>
    <t>Materiales Bogotá</t>
  </si>
  <si>
    <t>Mano de Obra Bogotá</t>
  </si>
  <si>
    <t>Equipo Bogotá</t>
  </si>
  <si>
    <t>ICCV Nacional</t>
  </si>
  <si>
    <t>Gráfica 2</t>
  </si>
  <si>
    <t>ICCV - VIS Bogotá</t>
  </si>
  <si>
    <t>VIS</t>
  </si>
  <si>
    <t>Materiales Bogotá - VIS</t>
  </si>
  <si>
    <t>Mano de Obra Bogotá - VIS</t>
  </si>
  <si>
    <t>Equipo Bogotá - VIS</t>
  </si>
  <si>
    <t>ICCV BOGOTÁ</t>
  </si>
  <si>
    <t>Desagregación por Clase de Vivienda</t>
  </si>
  <si>
    <t>Total Clase de Vivienda</t>
  </si>
  <si>
    <t>Unifamiliar</t>
  </si>
  <si>
    <t>Multifamiliar</t>
  </si>
  <si>
    <t>Estructura de Clasificación ICCV</t>
  </si>
  <si>
    <t>Total</t>
  </si>
  <si>
    <t>Mano De Obra</t>
  </si>
  <si>
    <t>Maquinaria Y Equipo</t>
  </si>
  <si>
    <t>Medidas</t>
  </si>
  <si>
    <t>Meses</t>
  </si>
  <si>
    <t>Indice Mensual</t>
  </si>
  <si>
    <t>Variación Mensual</t>
  </si>
  <si>
    <t>Variación Año Corrido</t>
  </si>
  <si>
    <t>Variación Doce Meses</t>
  </si>
  <si>
    <t>ICCV - Octubre 2016</t>
  </si>
  <si>
    <t>Acumulado Anual</t>
  </si>
  <si>
    <t>Materiales Para Cimentacion Y Estructuras</t>
  </si>
  <si>
    <t>Materiales Para Instalaciones Hidraulicas Y Sanit.</t>
  </si>
  <si>
    <t>Materiales Para Instalaciones Electricas Y De G</t>
  </si>
  <si>
    <t>Materiales Para Mamposteria</t>
  </si>
  <si>
    <t>Materiales Para Cubiertas</t>
  </si>
  <si>
    <t>Materiales Para Pisos Y Enchapes</t>
  </si>
  <si>
    <t>Materiales Para Carpinterias De Madera</t>
  </si>
  <si>
    <t>Materiales Para Carpinterias Metalica</t>
  </si>
  <si>
    <t>Materiales Para Cerraduras, Vidrios, Espejos Y P.</t>
  </si>
  <si>
    <t>Materiales Para Pintura</t>
  </si>
  <si>
    <t>Materiales Para Obras Exteriores</t>
  </si>
  <si>
    <t>Maquinaria Y Equipos De Construcciàn</t>
  </si>
  <si>
    <t>Índice Total Colombia</t>
  </si>
  <si>
    <t>Variación anual (12 meses)</t>
  </si>
  <si>
    <t xml:space="preserve">Anual </t>
  </si>
  <si>
    <t xml:space="preserve">Variación Anual </t>
  </si>
  <si>
    <t>Clase Vivienda</t>
  </si>
  <si>
    <t>Variación anual</t>
  </si>
  <si>
    <t>Cuadro 6</t>
  </si>
  <si>
    <t>Actualización: 10 de mayo de 2022</t>
  </si>
  <si>
    <t>2016 (enero) - 2021 (diciembre)</t>
  </si>
  <si>
    <t>2016 (enero) - 2021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</si>
</sst>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 [$€]_-;\-* #,##0.00\ [$€]_-;_-* &quot;-&quot;??\ [$€]_-;_-@_-"/>
  </numFmts>
  <fonts count="68">
    <font>
      <sz val="11"/>
      <color theme="1"/>
      <name val="Calibri"/>
      <family val="2"/>
      <scheme val="minor"/>
    </font>
    <font>
      <sz val="10"/>
      <name val="Arial"/>
      <family val="2"/>
    </font>
    <font>
      <sz val="10"/>
      <name val="Arial"/>
      <family val="2"/>
    </font>
    <font>
      <sz val="11"/>
      <color indexed="8"/>
      <name val="Calibri"/>
      <family val="2"/>
    </font>
    <font>
      <sz val="10"/>
      <name val="Arial"/>
      <family val="2"/>
    </font>
    <font>
      <b/>
      <sz val="14"/>
      <color indexed="8"/>
      <name val="Calibri"/>
      <family val="2"/>
    </font>
    <font>
      <sz val="10"/>
      <name val="Arial"/>
      <family val="2"/>
    </font>
    <font>
      <sz val="10"/>
      <name val="Arial"/>
      <family val="2"/>
    </font>
    <font>
      <sz val="10"/>
      <name val="Arial"/>
      <family val="2"/>
    </font>
    <font>
      <sz val="11"/>
      <color theme="1"/>
      <name val="Calibri"/>
      <family val="2"/>
      <scheme val="minor"/>
    </font>
    <font>
      <u/>
      <sz val="11"/>
      <color theme="10"/>
      <name val="Calibri"/>
      <family val="2"/>
    </font>
    <font>
      <sz val="10"/>
      <name val="Arial"/>
      <family val="2"/>
    </font>
    <font>
      <b/>
      <sz val="10"/>
      <color theme="1"/>
      <name val="Calibri"/>
      <family val="2"/>
      <scheme val="minor"/>
    </font>
    <font>
      <sz val="10"/>
      <color theme="1"/>
      <name val="Calibri"/>
      <family val="2"/>
      <scheme val="minor"/>
    </font>
    <font>
      <b/>
      <sz val="10"/>
      <color indexed="8"/>
      <name val="Calibri"/>
      <family val="2"/>
      <scheme val="minor"/>
    </font>
    <font>
      <b/>
      <sz val="11"/>
      <color indexed="8"/>
      <name val="Calibri"/>
      <family val="2"/>
    </font>
    <font>
      <b/>
      <sz val="11"/>
      <color theme="1"/>
      <name val="Calibri"/>
      <family val="2"/>
      <scheme val="minor"/>
    </font>
    <font>
      <sz val="10"/>
      <color theme="1"/>
      <name val="Arial Unicode MS"/>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Calibri"/>
      <family val="2"/>
    </font>
    <font>
      <b/>
      <sz val="14"/>
      <color theme="1"/>
      <name val="Calibri"/>
      <family val="2"/>
      <scheme val="minor"/>
    </font>
    <font>
      <sz val="12"/>
      <color theme="0" tint="-0.499984740745262"/>
      <name val="Gill Sans MT"/>
      <family val="2"/>
    </font>
    <font>
      <sz val="12"/>
      <color theme="0" tint="-0.34998626667073579"/>
      <name val="Gill Sans MT"/>
      <family val="2"/>
    </font>
    <font>
      <b/>
      <sz val="12"/>
      <color theme="0" tint="-0.499984740745262"/>
      <name val="Gill Sans MT"/>
      <family val="2"/>
    </font>
    <font>
      <sz val="11"/>
      <color theme="0" tint="-0.499984740745262"/>
      <name val="Gill Sans MT"/>
      <family val="2"/>
    </font>
    <font>
      <b/>
      <sz val="14"/>
      <color theme="1" tint="0.34998626667073579"/>
      <name val="Gill Sans MT"/>
      <family val="2"/>
    </font>
    <font>
      <sz val="11"/>
      <color rgb="FF00B0F0"/>
      <name val="Calibri"/>
      <family val="2"/>
      <scheme val="minor"/>
    </font>
    <font>
      <sz val="16"/>
      <color rgb="FF00B0F0"/>
      <name val="Calibri"/>
      <family val="2"/>
      <scheme val="minor"/>
    </font>
    <font>
      <b/>
      <sz val="14"/>
      <color rgb="FF00B0F0"/>
      <name val="Gill Sans MT"/>
      <family val="2"/>
    </font>
    <font>
      <u/>
      <sz val="11"/>
      <color theme="10"/>
      <name val="Gill Sans MT"/>
      <family val="2"/>
    </font>
    <font>
      <b/>
      <sz val="11"/>
      <name val="Gill Sans MT"/>
      <family val="2"/>
    </font>
    <font>
      <b/>
      <sz val="11"/>
      <color theme="0"/>
      <name val="Gill Sans MT"/>
      <family val="2"/>
    </font>
    <font>
      <b/>
      <sz val="13"/>
      <color theme="0" tint="-0.499984740745262"/>
      <name val="Gill Sans MT"/>
      <family val="2"/>
    </font>
    <font>
      <b/>
      <i/>
      <sz val="12"/>
      <color theme="0" tint="-0.499984740745262"/>
      <name val="Gill Sans MT"/>
      <family val="2"/>
    </font>
    <font>
      <b/>
      <u/>
      <sz val="11"/>
      <color theme="0" tint="-0.499984740745262"/>
      <name val="Gill Sans MT"/>
      <family val="2"/>
    </font>
    <font>
      <b/>
      <sz val="11"/>
      <color theme="1" tint="0.249977111117893"/>
      <name val="Gill Sans MT"/>
      <family val="2"/>
    </font>
    <font>
      <sz val="11"/>
      <color theme="1" tint="0.249977111117893"/>
      <name val="Gill Sans MT"/>
      <family val="2"/>
    </font>
    <font>
      <b/>
      <sz val="14"/>
      <color theme="1" tint="0.249977111117893"/>
      <name val="Gill Sans MT"/>
      <family val="2"/>
    </font>
    <font>
      <sz val="14"/>
      <color theme="1" tint="0.249977111117893"/>
      <name val="Gill Sans MT"/>
      <family val="2"/>
    </font>
    <font>
      <sz val="10"/>
      <color theme="1"/>
      <name val="Arial"/>
      <family val="2"/>
    </font>
    <font>
      <sz val="9"/>
      <name val="Arial"/>
      <family val="2"/>
    </font>
    <font>
      <sz val="9"/>
      <color theme="1"/>
      <name val="Arial"/>
      <family val="2"/>
    </font>
    <font>
      <sz val="9"/>
      <name val="Arial "/>
    </font>
    <font>
      <sz val="9"/>
      <color theme="1"/>
      <name val="Arial "/>
    </font>
    <font>
      <b/>
      <sz val="10"/>
      <color theme="1" tint="0.499984740745262"/>
      <name val="Gill Sans MT"/>
      <family val="2"/>
    </font>
    <font>
      <sz val="10"/>
      <color theme="1" tint="0.499984740745262"/>
      <name val="Gill Sans MT"/>
      <family val="2"/>
    </font>
    <font>
      <sz val="10"/>
      <color theme="1" tint="0.499984740745262"/>
      <name val="Calibri"/>
      <family val="2"/>
      <scheme val="minor"/>
    </font>
    <font>
      <sz val="11"/>
      <color theme="1" tint="0.499984740745262"/>
      <name val="Calibri"/>
      <family val="2"/>
      <scheme val="minor"/>
    </font>
    <font>
      <b/>
      <sz val="10"/>
      <color theme="1"/>
      <name val="Arial Unicode MS"/>
      <family val="2"/>
    </font>
    <font>
      <b/>
      <sz val="16"/>
      <color rgb="FF69BC95"/>
      <name val="Gill Sans MT"/>
      <family val="2"/>
    </font>
    <font>
      <b/>
      <sz val="14"/>
      <color rgb="FF69BC95"/>
      <name val="Gill Sans MT"/>
      <family val="2"/>
    </font>
    <font>
      <sz val="8"/>
      <name val="Calibri"/>
      <family val="2"/>
      <scheme val="minor"/>
    </font>
    <font>
      <b/>
      <u/>
      <sz val="11"/>
      <color rgb="FF68BC94"/>
      <name val="Gill Sans MT"/>
      <family val="2"/>
    </font>
    <font>
      <b/>
      <sz val="11"/>
      <color rgb="FF68BC94"/>
      <name val="Calibri"/>
      <family val="2"/>
      <scheme val="minor"/>
    </font>
  </fonts>
  <fills count="4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FF0000"/>
        <bgColor indexed="64"/>
      </patternFill>
    </fill>
    <fill>
      <patternFill patternType="solid">
        <fgColor rgb="FFFFFFFF"/>
        <bgColor indexed="64"/>
      </patternFill>
    </fill>
    <fill>
      <patternFill patternType="solid">
        <fgColor rgb="FFF0F0F0"/>
        <bgColor indexed="64"/>
      </patternFill>
    </fill>
    <fill>
      <patternFill patternType="solid">
        <fgColor rgb="FFC0C0C0"/>
        <bgColor indexed="64"/>
      </patternFill>
    </fill>
    <fill>
      <patternFill patternType="solid">
        <fgColor rgb="FF69BC95"/>
        <bgColor indexed="64"/>
      </patternFill>
    </fill>
    <fill>
      <patternFill patternType="solid">
        <fgColor rgb="FF68BC94"/>
        <bgColor indexed="64"/>
      </patternFill>
    </fill>
  </fills>
  <borders count="5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69BC95"/>
      </left>
      <right style="thin">
        <color rgb="FF69BC95"/>
      </right>
      <top style="thin">
        <color rgb="FF69BC95"/>
      </top>
      <bottom style="thin">
        <color rgb="FF69BC95"/>
      </bottom>
      <diagonal/>
    </border>
    <border>
      <left style="thin">
        <color rgb="FF69BC95"/>
      </left>
      <right style="thin">
        <color rgb="FF69BC95"/>
      </right>
      <top/>
      <bottom style="thin">
        <color rgb="FF69BC95"/>
      </bottom>
      <diagonal/>
    </border>
    <border>
      <left/>
      <right style="thin">
        <color rgb="FF69BC95"/>
      </right>
      <top/>
      <bottom style="thin">
        <color rgb="FF69BC95"/>
      </bottom>
      <diagonal/>
    </border>
  </borders>
  <cellStyleXfs count="235">
    <xf numFmtId="0" fontId="0" fillId="0" borderId="0"/>
    <xf numFmtId="165" fontId="6" fillId="0" borderId="0" applyFont="0" applyFill="0" applyBorder="0" applyAlignment="0" applyProtection="0"/>
    <xf numFmtId="165" fontId="1" fillId="0" borderId="0" applyFont="0" applyFill="0" applyBorder="0" applyAlignment="0" applyProtection="0"/>
    <xf numFmtId="0" fontId="10" fillId="0" borderId="0" applyNumberFormat="0" applyFill="0" applyBorder="0" applyAlignment="0" applyProtection="0">
      <alignment vertical="top"/>
      <protection locked="0"/>
    </xf>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6" fillId="0" borderId="0"/>
    <xf numFmtId="0" fontId="1" fillId="0" borderId="0"/>
    <xf numFmtId="0" fontId="6"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6" fillId="0" borderId="0"/>
    <xf numFmtId="0" fontId="1" fillId="0" borderId="0"/>
    <xf numFmtId="0" fontId="1" fillId="0" borderId="0"/>
    <xf numFmtId="0" fontId="1" fillId="0" borderId="0"/>
    <xf numFmtId="0" fontId="7" fillId="0" borderId="0"/>
    <xf numFmtId="0" fontId="8" fillId="0" borderId="0"/>
    <xf numFmtId="0" fontId="6" fillId="0" borderId="0"/>
    <xf numFmtId="0" fontId="1"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9" fontId="9"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0" fontId="11" fillId="0" borderId="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5" applyNumberFormat="0" applyAlignment="0" applyProtection="0"/>
    <xf numFmtId="0" fontId="26" fillId="8" borderId="16" applyNumberFormat="0" applyAlignment="0" applyProtection="0"/>
    <xf numFmtId="0" fontId="27" fillId="8" borderId="15" applyNumberFormat="0" applyAlignment="0" applyProtection="0"/>
    <xf numFmtId="0" fontId="28" fillId="0" borderId="17" applyNumberFormat="0" applyFill="0" applyAlignment="0" applyProtection="0"/>
    <xf numFmtId="0" fontId="29" fillId="9" borderId="18" applyNumberFormat="0" applyAlignment="0" applyProtection="0"/>
    <xf numFmtId="0" fontId="30" fillId="0" borderId="0" applyNumberFormat="0" applyFill="0" applyBorder="0" applyAlignment="0" applyProtection="0"/>
    <xf numFmtId="0" fontId="9" fillId="10" borderId="19" applyNumberFormat="0" applyFont="0" applyAlignment="0" applyProtection="0"/>
    <xf numFmtId="0" fontId="31" fillId="0" borderId="0" applyNumberFormat="0" applyFill="0" applyBorder="0" applyAlignment="0" applyProtection="0"/>
    <xf numFmtId="0" fontId="16" fillId="0" borderId="20" applyNumberFormat="0" applyFill="0" applyAlignment="0" applyProtection="0"/>
    <xf numFmtId="0" fontId="32"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2" fillId="34" borderId="0" applyNumberFormat="0" applyBorder="0" applyAlignment="0" applyProtection="0"/>
    <xf numFmtId="9" fontId="9" fillId="0" borderId="0" applyFont="0" applyFill="0" applyBorder="0" applyAlignment="0" applyProtection="0"/>
    <xf numFmtId="0" fontId="1" fillId="0" borderId="0"/>
    <xf numFmtId="0" fontId="1" fillId="0" borderId="0"/>
  </cellStyleXfs>
  <cellXfs count="250">
    <xf numFmtId="0" fontId="0" fillId="0" borderId="0" xfId="0"/>
    <xf numFmtId="0" fontId="0" fillId="2" borderId="0" xfId="0" applyFill="1" applyBorder="1"/>
    <xf numFmtId="0" fontId="5" fillId="2" borderId="0" xfId="0" applyFont="1" applyFill="1" applyBorder="1"/>
    <xf numFmtId="0" fontId="13" fillId="0" borderId="0" xfId="0" applyFont="1"/>
    <xf numFmtId="0" fontId="0" fillId="0" borderId="0" xfId="0" applyFont="1"/>
    <xf numFmtId="0" fontId="0" fillId="0" borderId="0" xfId="0" applyFont="1" applyAlignment="1">
      <alignment vertical="center"/>
    </xf>
    <xf numFmtId="0" fontId="16" fillId="0" borderId="0" xfId="0" applyFont="1"/>
    <xf numFmtId="0" fontId="15" fillId="3" borderId="3" xfId="0" applyFont="1" applyFill="1" applyBorder="1" applyAlignment="1">
      <alignment horizontal="center" vertical="center" wrapText="1"/>
    </xf>
    <xf numFmtId="0" fontId="12" fillId="35" borderId="1" xfId="0" applyFont="1" applyFill="1" applyBorder="1" applyAlignment="1">
      <alignment horizontal="center" vertical="center"/>
    </xf>
    <xf numFmtId="0" fontId="15" fillId="35" borderId="3" xfId="0" applyFont="1" applyFill="1" applyBorder="1" applyAlignment="1">
      <alignment horizontal="center" vertical="center" wrapText="1"/>
    </xf>
    <xf numFmtId="0" fontId="15" fillId="35" borderId="3" xfId="0" applyFont="1" applyFill="1" applyBorder="1" applyAlignment="1">
      <alignment vertical="center" wrapText="1"/>
    </xf>
    <xf numFmtId="0" fontId="15" fillId="3" borderId="25" xfId="0" applyFont="1" applyFill="1" applyBorder="1" applyAlignment="1">
      <alignment vertical="center" wrapText="1"/>
    </xf>
    <xf numFmtId="0" fontId="0" fillId="0" borderId="0" xfId="0" applyFont="1" applyBorder="1"/>
    <xf numFmtId="0" fontId="16" fillId="0" borderId="22" xfId="0" applyFont="1" applyBorder="1"/>
    <xf numFmtId="0" fontId="16" fillId="0" borderId="24" xfId="0" applyFont="1" applyBorder="1"/>
    <xf numFmtId="0" fontId="0" fillId="0" borderId="24" xfId="0" applyFont="1" applyBorder="1"/>
    <xf numFmtId="0" fontId="0" fillId="0" borderId="23" xfId="0" applyFont="1" applyBorder="1"/>
    <xf numFmtId="0" fontId="16" fillId="0" borderId="0" xfId="0" applyFont="1" applyBorder="1"/>
    <xf numFmtId="0" fontId="15" fillId="0" borderId="0" xfId="0" applyFont="1"/>
    <xf numFmtId="0" fontId="13" fillId="0" borderId="0" xfId="0" applyFont="1" applyFill="1"/>
    <xf numFmtId="0" fontId="0" fillId="0" borderId="0" xfId="0" applyFill="1" applyBorder="1"/>
    <xf numFmtId="0" fontId="16" fillId="0" borderId="24" xfId="0" applyFont="1" applyBorder="1" applyAlignment="1">
      <alignment horizontal="center"/>
    </xf>
    <xf numFmtId="0" fontId="13" fillId="0" borderId="0" xfId="0" applyFont="1" applyAlignment="1">
      <alignment horizontal="center"/>
    </xf>
    <xf numFmtId="0" fontId="13" fillId="0" borderId="0" xfId="0" applyFont="1" applyBorder="1"/>
    <xf numFmtId="0" fontId="13" fillId="0" borderId="0" xfId="0" applyFont="1" applyBorder="1" applyAlignment="1">
      <alignment horizontal="center"/>
    </xf>
    <xf numFmtId="0" fontId="15" fillId="3" borderId="1" xfId="0" applyFont="1" applyFill="1" applyBorder="1" applyAlignment="1">
      <alignment horizontal="center" vertical="center" wrapText="1"/>
    </xf>
    <xf numFmtId="0" fontId="15" fillId="35" borderId="1" xfId="0" applyFont="1" applyFill="1" applyBorder="1" applyAlignment="1">
      <alignment horizontal="center" vertical="center" wrapText="1"/>
    </xf>
    <xf numFmtId="0" fontId="33" fillId="3" borderId="3" xfId="0" applyFont="1" applyFill="1" applyBorder="1" applyAlignment="1">
      <alignment vertical="center" wrapText="1"/>
    </xf>
    <xf numFmtId="4" fontId="13" fillId="0" borderId="0" xfId="0" applyNumberFormat="1" applyFont="1"/>
    <xf numFmtId="10" fontId="13" fillId="0" borderId="0" xfId="232" applyNumberFormat="1" applyFont="1"/>
    <xf numFmtId="0" fontId="15" fillId="3" borderId="2" xfId="0" applyFont="1" applyFill="1" applyBorder="1" applyAlignment="1">
      <alignment horizontal="center" vertical="center" wrapText="1"/>
    </xf>
    <xf numFmtId="0" fontId="13" fillId="0" borderId="0" xfId="0" applyFont="1" applyFill="1" applyBorder="1"/>
    <xf numFmtId="0" fontId="0" fillId="0" borderId="0" xfId="0" applyFont="1" applyFill="1" applyBorder="1"/>
    <xf numFmtId="0" fontId="16" fillId="0" borderId="24" xfId="0" applyFont="1" applyFill="1" applyBorder="1"/>
    <xf numFmtId="0" fontId="36" fillId="0" borderId="0" xfId="0" applyFont="1" applyFill="1" applyBorder="1"/>
    <xf numFmtId="0" fontId="37" fillId="2" borderId="0" xfId="0" applyFont="1" applyFill="1" applyBorder="1"/>
    <xf numFmtId="0" fontId="38" fillId="2" borderId="0" xfId="0" applyFont="1" applyFill="1" applyBorder="1"/>
    <xf numFmtId="0" fontId="38" fillId="0" borderId="0" xfId="0" applyFont="1"/>
    <xf numFmtId="0" fontId="39" fillId="2" borderId="0" xfId="0" applyFont="1" applyFill="1" applyBorder="1"/>
    <xf numFmtId="0" fontId="40" fillId="0" borderId="0" xfId="0" applyFont="1"/>
    <xf numFmtId="0" fontId="41" fillId="2" borderId="0" xfId="0" applyFont="1" applyFill="1" applyBorder="1"/>
    <xf numFmtId="0" fontId="40" fillId="2" borderId="0" xfId="0" applyFont="1" applyFill="1" applyBorder="1"/>
    <xf numFmtId="0" fontId="43" fillId="2" borderId="0" xfId="3" applyFont="1" applyFill="1" applyBorder="1" applyAlignment="1" applyProtection="1">
      <alignment horizontal="left"/>
    </xf>
    <xf numFmtId="0" fontId="46" fillId="2" borderId="0" xfId="0" applyFont="1" applyFill="1" applyBorder="1"/>
    <xf numFmtId="0" fontId="47" fillId="2" borderId="0" xfId="0" applyFont="1" applyFill="1" applyBorder="1"/>
    <xf numFmtId="0" fontId="48" fillId="2" borderId="0" xfId="0" applyFont="1" applyFill="1" applyBorder="1"/>
    <xf numFmtId="0" fontId="42" fillId="0" borderId="0" xfId="0" applyFont="1" applyBorder="1" applyAlignment="1">
      <alignment horizontal="center" vertical="center" textRotation="90" wrapText="1"/>
    </xf>
    <xf numFmtId="0" fontId="44" fillId="0" borderId="0" xfId="0" applyFont="1" applyBorder="1" applyAlignment="1">
      <alignment horizontal="center" wrapText="1"/>
    </xf>
    <xf numFmtId="0" fontId="44" fillId="0" borderId="0" xfId="0" applyFont="1" applyFill="1" applyBorder="1" applyAlignment="1">
      <alignment horizontal="center" wrapText="1"/>
    </xf>
    <xf numFmtId="0" fontId="50" fillId="0" borderId="0" xfId="0" applyFont="1" applyBorder="1"/>
    <xf numFmtId="0" fontId="50" fillId="0" borderId="0" xfId="0" applyFont="1" applyBorder="1" applyAlignment="1">
      <alignment horizontal="center"/>
    </xf>
    <xf numFmtId="2" fontId="13" fillId="0" borderId="0" xfId="0" applyNumberFormat="1" applyFont="1" applyFill="1"/>
    <xf numFmtId="0" fontId="0" fillId="0" borderId="24" xfId="0" applyFont="1" applyFill="1" applyBorder="1"/>
    <xf numFmtId="0" fontId="34" fillId="0" borderId="0" xfId="0" applyFont="1" applyFill="1"/>
    <xf numFmtId="0" fontId="0" fillId="0" borderId="0" xfId="0" applyFont="1" applyFill="1"/>
    <xf numFmtId="0" fontId="0" fillId="0" borderId="0" xfId="0" applyFont="1" applyFill="1" applyAlignment="1">
      <alignment vertical="center"/>
    </xf>
    <xf numFmtId="0" fontId="0" fillId="0" borderId="0" xfId="0" applyFont="1" applyFill="1" applyAlignment="1">
      <alignment horizontal="center"/>
    </xf>
    <xf numFmtId="0" fontId="52" fillId="0" borderId="9" xfId="0" applyFont="1" applyBorder="1"/>
    <xf numFmtId="0" fontId="52" fillId="0" borderId="0" xfId="0" applyFont="1" applyBorder="1"/>
    <xf numFmtId="0" fontId="52" fillId="0" borderId="0" xfId="0" applyFont="1" applyFill="1" applyBorder="1"/>
    <xf numFmtId="0" fontId="52" fillId="0" borderId="21" xfId="0" applyFont="1" applyBorder="1"/>
    <xf numFmtId="0" fontId="13" fillId="0" borderId="7" xfId="0" applyFont="1" applyFill="1" applyBorder="1"/>
    <xf numFmtId="0" fontId="13" fillId="0" borderId="24" xfId="0" applyFont="1" applyFill="1" applyBorder="1"/>
    <xf numFmtId="0" fontId="51" fillId="0" borderId="0" xfId="0" applyFont="1" applyFill="1" applyBorder="1"/>
    <xf numFmtId="0" fontId="0" fillId="0" borderId="0" xfId="0" applyFont="1" applyBorder="1" applyAlignment="1">
      <alignment vertical="center"/>
    </xf>
    <xf numFmtId="2" fontId="16" fillId="0" borderId="24" xfId="0" applyNumberFormat="1" applyFont="1" applyFill="1" applyBorder="1"/>
    <xf numFmtId="0" fontId="0" fillId="0" borderId="0" xfId="0" applyBorder="1"/>
    <xf numFmtId="0" fontId="14" fillId="2" borderId="0" xfId="0" applyFont="1" applyFill="1" applyBorder="1" applyAlignment="1"/>
    <xf numFmtId="0" fontId="50" fillId="2" borderId="0" xfId="0" applyFont="1" applyFill="1" applyBorder="1"/>
    <xf numFmtId="0" fontId="13" fillId="2" borderId="38" xfId="0" applyFont="1" applyFill="1" applyBorder="1"/>
    <xf numFmtId="2" fontId="55" fillId="0" borderId="9" xfId="0" applyNumberFormat="1" applyFont="1" applyFill="1" applyBorder="1"/>
    <xf numFmtId="2" fontId="55" fillId="0" borderId="3" xfId="0" applyNumberFormat="1" applyFont="1" applyFill="1" applyBorder="1" applyAlignment="1">
      <alignment horizontal="center"/>
    </xf>
    <xf numFmtId="2" fontId="55" fillId="0" borderId="5" xfId="0" applyNumberFormat="1" applyFont="1" applyFill="1" applyBorder="1" applyAlignment="1">
      <alignment horizontal="center"/>
    </xf>
    <xf numFmtId="0" fontId="54" fillId="3" borderId="10" xfId="0" applyFont="1" applyFill="1" applyBorder="1" applyAlignment="1">
      <alignment horizontal="left"/>
    </xf>
    <xf numFmtId="0" fontId="54" fillId="3" borderId="9" xfId="0" applyFont="1" applyFill="1" applyBorder="1" applyAlignment="1">
      <alignment horizontal="left"/>
    </xf>
    <xf numFmtId="2" fontId="55" fillId="0" borderId="10" xfId="0" applyNumberFormat="1" applyFont="1" applyFill="1" applyBorder="1" applyAlignment="1">
      <alignment horizontal="right" vertical="top"/>
    </xf>
    <xf numFmtId="2" fontId="55" fillId="0" borderId="7" xfId="0" applyNumberFormat="1" applyFont="1" applyFill="1" applyBorder="1" applyAlignment="1">
      <alignment horizontal="right" vertical="top"/>
    </xf>
    <xf numFmtId="2" fontId="55" fillId="0" borderId="10" xfId="0" applyNumberFormat="1" applyFont="1" applyFill="1" applyBorder="1"/>
    <xf numFmtId="2" fontId="55" fillId="0" borderId="7" xfId="0" applyNumberFormat="1" applyFont="1" applyFill="1" applyBorder="1"/>
    <xf numFmtId="2" fontId="55" fillId="0" borderId="25" xfId="0" applyNumberFormat="1" applyFont="1" applyFill="1" applyBorder="1"/>
    <xf numFmtId="2" fontId="55" fillId="0" borderId="9" xfId="0" applyNumberFormat="1" applyFont="1" applyFill="1" applyBorder="1" applyAlignment="1">
      <alignment horizontal="right" vertical="top"/>
    </xf>
    <xf numFmtId="2" fontId="55" fillId="0" borderId="0" xfId="0" applyNumberFormat="1" applyFont="1" applyFill="1" applyBorder="1" applyAlignment="1">
      <alignment horizontal="right" vertical="top"/>
    </xf>
    <xf numFmtId="2" fontId="55" fillId="0" borderId="0" xfId="0" applyNumberFormat="1" applyFont="1" applyFill="1" applyBorder="1"/>
    <xf numFmtId="2" fontId="55" fillId="0" borderId="21" xfId="0" applyNumberFormat="1" applyFont="1" applyFill="1" applyBorder="1"/>
    <xf numFmtId="2" fontId="57" fillId="0" borderId="21" xfId="0" applyNumberFormat="1" applyFont="1" applyBorder="1"/>
    <xf numFmtId="2" fontId="57" fillId="0" borderId="7" xfId="0" applyNumberFormat="1" applyFont="1" applyBorder="1"/>
    <xf numFmtId="2" fontId="57" fillId="0" borderId="25" xfId="0" applyNumberFormat="1" applyFont="1" applyBorder="1"/>
    <xf numFmtId="2" fontId="57" fillId="0" borderId="9" xfId="0" applyNumberFormat="1" applyFont="1" applyBorder="1"/>
    <xf numFmtId="2" fontId="57" fillId="0" borderId="0" xfId="0" applyNumberFormat="1" applyFont="1" applyBorder="1"/>
    <xf numFmtId="2" fontId="57" fillId="0" borderId="22" xfId="0" applyNumberFormat="1" applyFont="1" applyBorder="1"/>
    <xf numFmtId="2" fontId="57" fillId="0" borderId="24" xfId="0" applyNumberFormat="1" applyFont="1" applyBorder="1"/>
    <xf numFmtId="2" fontId="57" fillId="0" borderId="23" xfId="0" applyNumberFormat="1" applyFont="1" applyBorder="1"/>
    <xf numFmtId="0" fontId="53" fillId="0" borderId="0" xfId="0" applyFont="1"/>
    <xf numFmtId="0" fontId="53" fillId="0" borderId="0" xfId="0" applyFont="1" applyFill="1"/>
    <xf numFmtId="0" fontId="58" fillId="0" borderId="31" xfId="0" applyFont="1" applyFill="1" applyBorder="1" applyAlignment="1">
      <alignment horizontal="left" vertical="center" wrapText="1"/>
    </xf>
    <xf numFmtId="0" fontId="59" fillId="2" borderId="1" xfId="0" applyFont="1" applyFill="1" applyBorder="1" applyAlignment="1">
      <alignment horizontal="left" vertical="top" wrapText="1"/>
    </xf>
    <xf numFmtId="0" fontId="58" fillId="0" borderId="32" xfId="0" applyFont="1" applyFill="1" applyBorder="1" applyAlignment="1">
      <alignment horizontal="left" vertical="center" wrapText="1"/>
    </xf>
    <xf numFmtId="0" fontId="59" fillId="0" borderId="1" xfId="0" applyFont="1" applyBorder="1" applyAlignment="1">
      <alignment horizontal="justify"/>
    </xf>
    <xf numFmtId="0" fontId="59" fillId="2" borderId="3" xfId="0" applyFont="1" applyFill="1" applyBorder="1" applyAlignment="1">
      <alignment horizontal="left" vertical="top" wrapText="1"/>
    </xf>
    <xf numFmtId="0" fontId="59" fillId="2" borderId="5" xfId="0" applyFont="1" applyFill="1" applyBorder="1" applyAlignment="1">
      <alignment horizontal="left" vertical="top" wrapText="1"/>
    </xf>
    <xf numFmtId="0" fontId="59" fillId="2" borderId="3" xfId="0" applyNumberFormat="1" applyFont="1" applyFill="1" applyBorder="1" applyAlignment="1">
      <alignment horizontal="left" vertical="top" wrapText="1"/>
    </xf>
    <xf numFmtId="0" fontId="59" fillId="2" borderId="5" xfId="0" applyNumberFormat="1" applyFont="1" applyFill="1" applyBorder="1" applyAlignment="1">
      <alignment horizontal="left" vertical="top" wrapText="1"/>
    </xf>
    <xf numFmtId="0" fontId="58" fillId="2" borderId="3" xfId="0" applyFont="1" applyFill="1" applyBorder="1" applyAlignment="1">
      <alignment horizontal="left" vertical="top" wrapText="1"/>
    </xf>
    <xf numFmtId="0" fontId="58" fillId="2" borderId="5" xfId="0" applyFont="1" applyFill="1" applyBorder="1" applyAlignment="1">
      <alignment horizontal="left" vertical="top" wrapText="1"/>
    </xf>
    <xf numFmtId="0" fontId="59" fillId="2" borderId="6" xfId="0" applyFont="1" applyFill="1" applyBorder="1" applyAlignment="1">
      <alignment horizontal="left" vertical="top" wrapText="1"/>
    </xf>
    <xf numFmtId="0" fontId="59" fillId="2" borderId="1" xfId="0" applyNumberFormat="1" applyFont="1" applyFill="1" applyBorder="1" applyAlignment="1">
      <alignment horizontal="left" vertical="top" wrapText="1"/>
    </xf>
    <xf numFmtId="0" fontId="59" fillId="0" borderId="0" xfId="0" applyFont="1" applyAlignment="1">
      <alignment horizontal="justify"/>
    </xf>
    <xf numFmtId="0" fontId="58" fillId="0" borderId="33" xfId="0" applyFont="1" applyFill="1" applyBorder="1" applyAlignment="1">
      <alignment horizontal="left" vertical="center" wrapText="1"/>
    </xf>
    <xf numFmtId="0" fontId="60" fillId="2" borderId="26" xfId="0" applyFont="1" applyFill="1" applyBorder="1"/>
    <xf numFmtId="0" fontId="60" fillId="2" borderId="35" xfId="0" applyFont="1" applyFill="1" applyBorder="1"/>
    <xf numFmtId="0" fontId="60" fillId="2" borderId="27" xfId="0" applyFont="1" applyFill="1" applyBorder="1"/>
    <xf numFmtId="0" fontId="60" fillId="2" borderId="36" xfId="0" applyFont="1" applyFill="1" applyBorder="1"/>
    <xf numFmtId="0" fontId="61" fillId="2" borderId="28" xfId="0" applyFont="1" applyFill="1" applyBorder="1"/>
    <xf numFmtId="0" fontId="60" fillId="2" borderId="37" xfId="0" applyFont="1" applyFill="1" applyBorder="1"/>
    <xf numFmtId="0" fontId="16" fillId="0" borderId="0" xfId="0" applyFont="1" applyAlignment="1">
      <alignment horizontal="center" wrapText="1"/>
    </xf>
    <xf numFmtId="0" fontId="0" fillId="0" borderId="0" xfId="0" applyAlignment="1">
      <alignment vertical="center"/>
    </xf>
    <xf numFmtId="2" fontId="0" fillId="0" borderId="0" xfId="0" applyNumberFormat="1"/>
    <xf numFmtId="2" fontId="13" fillId="0" borderId="0" xfId="0" applyNumberFormat="1" applyFont="1"/>
    <xf numFmtId="0" fontId="0" fillId="0" borderId="0" xfId="0" applyAlignment="1">
      <alignment horizontal="center" vertical="center"/>
    </xf>
    <xf numFmtId="2" fontId="62" fillId="39" borderId="48" xfId="0" applyNumberFormat="1" applyFont="1" applyFill="1" applyBorder="1" applyAlignment="1">
      <alignment horizontal="left" vertical="center"/>
    </xf>
    <xf numFmtId="2" fontId="17" fillId="37" borderId="48" xfId="0" applyNumberFormat="1" applyFont="1" applyFill="1" applyBorder="1" applyAlignment="1">
      <alignment horizontal="right" vertical="top"/>
    </xf>
    <xf numFmtId="2" fontId="0" fillId="37" borderId="48" xfId="0" applyNumberFormat="1" applyFill="1" applyBorder="1" applyAlignment="1">
      <alignment horizontal="right" vertical="top"/>
    </xf>
    <xf numFmtId="2" fontId="62" fillId="38" borderId="49" xfId="0" applyNumberFormat="1" applyFont="1" applyFill="1" applyBorder="1" applyAlignment="1">
      <alignment horizontal="left" vertical="top"/>
    </xf>
    <xf numFmtId="2" fontId="62" fillId="39" borderId="49" xfId="0" applyNumberFormat="1" applyFont="1" applyFill="1" applyBorder="1" applyAlignment="1">
      <alignment horizontal="left" vertical="top"/>
    </xf>
    <xf numFmtId="2" fontId="62" fillId="38" borderId="48" xfId="0" applyNumberFormat="1" applyFont="1" applyFill="1" applyBorder="1" applyAlignment="1">
      <alignment horizontal="left" vertical="top"/>
    </xf>
    <xf numFmtId="0" fontId="15" fillId="35" borderId="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3" fillId="0" borderId="10" xfId="0" applyFont="1" applyFill="1" applyBorder="1"/>
    <xf numFmtId="0" fontId="15" fillId="3" borderId="25" xfId="0" applyFont="1" applyFill="1" applyBorder="1" applyAlignment="1">
      <alignment horizontal="center" vertical="center" wrapText="1"/>
    </xf>
    <xf numFmtId="0" fontId="13" fillId="0" borderId="9" xfId="0" applyFont="1" applyFill="1" applyBorder="1"/>
    <xf numFmtId="0" fontId="13" fillId="0" borderId="21" xfId="0" applyFont="1" applyFill="1" applyBorder="1"/>
    <xf numFmtId="2" fontId="13" fillId="0" borderId="0" xfId="0" applyNumberFormat="1" applyFont="1" applyAlignment="1">
      <alignment horizontal="center"/>
    </xf>
    <xf numFmtId="2" fontId="13" fillId="0" borderId="0" xfId="0" applyNumberFormat="1" applyFont="1" applyFill="1" applyAlignment="1">
      <alignment horizontal="center"/>
    </xf>
    <xf numFmtId="0" fontId="13" fillId="0" borderId="0" xfId="0" applyFont="1" applyFill="1" applyBorder="1" applyAlignment="1">
      <alignment horizontal="center"/>
    </xf>
    <xf numFmtId="0" fontId="50" fillId="0" borderId="0" xfId="0" applyFont="1" applyFill="1" applyBorder="1" applyAlignment="1">
      <alignment horizontal="center"/>
    </xf>
    <xf numFmtId="0" fontId="16" fillId="0" borderId="24" xfId="0" applyFont="1" applyFill="1" applyBorder="1" applyAlignment="1">
      <alignment horizontal="center"/>
    </xf>
    <xf numFmtId="0" fontId="13" fillId="0" borderId="0" xfId="0" applyFont="1" applyFill="1" applyAlignment="1">
      <alignment horizontal="center"/>
    </xf>
    <xf numFmtId="0" fontId="13" fillId="0" borderId="0" xfId="0" applyFont="1" applyFill="1" applyBorder="1" applyAlignment="1">
      <alignment vertical="center"/>
    </xf>
    <xf numFmtId="0" fontId="63" fillId="2" borderId="0" xfId="0" applyFont="1" applyFill="1" applyBorder="1"/>
    <xf numFmtId="0" fontId="64" fillId="2" borderId="0" xfId="0" applyFont="1" applyFill="1" applyBorder="1"/>
    <xf numFmtId="0" fontId="45" fillId="41" borderId="29" xfId="0" applyFont="1" applyFill="1" applyBorder="1" applyAlignment="1">
      <alignment horizontal="center" vertical="center" wrapText="1"/>
    </xf>
    <xf numFmtId="0" fontId="45" fillId="41" borderId="30" xfId="0" applyFont="1" applyFill="1" applyBorder="1" applyAlignment="1">
      <alignment horizontal="center" vertical="center" wrapText="1"/>
    </xf>
    <xf numFmtId="10" fontId="13" fillId="0" borderId="0" xfId="232" applyNumberFormat="1" applyFont="1" applyFill="1" applyAlignment="1">
      <alignment horizontal="center"/>
    </xf>
    <xf numFmtId="10" fontId="13" fillId="0" borderId="0" xfId="232" applyNumberFormat="1" applyFont="1" applyFill="1" applyBorder="1"/>
    <xf numFmtId="0" fontId="0" fillId="0" borderId="53" xfId="0" applyBorder="1"/>
    <xf numFmtId="0" fontId="29" fillId="41" borderId="52" xfId="0" applyFont="1" applyFill="1" applyBorder="1"/>
    <xf numFmtId="2" fontId="0" fillId="0" borderId="52" xfId="0" applyNumberFormat="1" applyBorder="1"/>
    <xf numFmtId="0" fontId="0" fillId="0" borderId="52" xfId="0" applyBorder="1"/>
    <xf numFmtId="2" fontId="0" fillId="0" borderId="54" xfId="0" applyNumberFormat="1" applyBorder="1"/>
    <xf numFmtId="0" fontId="54" fillId="3" borderId="1" xfId="0" applyFont="1" applyFill="1" applyBorder="1" applyAlignment="1">
      <alignment horizontal="left"/>
    </xf>
    <xf numFmtId="2" fontId="55" fillId="0" borderId="1" xfId="0" applyNumberFormat="1" applyFont="1" applyFill="1" applyBorder="1" applyAlignment="1">
      <alignment horizontal="center"/>
    </xf>
    <xf numFmtId="2" fontId="13" fillId="0" borderId="1" xfId="0" applyNumberFormat="1" applyFont="1" applyBorder="1" applyAlignment="1">
      <alignment horizontal="center"/>
    </xf>
    <xf numFmtId="0" fontId="54" fillId="3" borderId="1" xfId="0" applyFont="1" applyFill="1" applyBorder="1" applyAlignment="1">
      <alignment horizontal="left" vertical="center"/>
    </xf>
    <xf numFmtId="2" fontId="55" fillId="0" borderId="1" xfId="0" applyNumberFormat="1" applyFont="1" applyFill="1" applyBorder="1" applyAlignment="1">
      <alignment horizontal="center" vertical="center"/>
    </xf>
    <xf numFmtId="2" fontId="13" fillId="0" borderId="1" xfId="0" applyNumberFormat="1" applyFont="1" applyBorder="1" applyAlignment="1">
      <alignment horizontal="center" vertical="center"/>
    </xf>
    <xf numFmtId="2" fontId="55" fillId="0" borderId="1" xfId="0" applyNumberFormat="1" applyFont="1" applyFill="1" applyBorder="1" applyAlignment="1">
      <alignment horizontal="right" vertical="top"/>
    </xf>
    <xf numFmtId="2" fontId="55" fillId="0" borderId="1" xfId="0" applyNumberFormat="1" applyFont="1" applyFill="1" applyBorder="1" applyAlignment="1">
      <alignment horizontal="right" vertical="center"/>
    </xf>
    <xf numFmtId="2" fontId="55" fillId="0" borderId="1" xfId="0" applyNumberFormat="1" applyFont="1" applyFill="1" applyBorder="1" applyAlignment="1"/>
    <xf numFmtId="0" fontId="1" fillId="3" borderId="1" xfId="0" applyFont="1" applyFill="1" applyBorder="1" applyAlignment="1">
      <alignment horizontal="left"/>
    </xf>
    <xf numFmtId="2" fontId="53" fillId="0" borderId="1" xfId="0" applyNumberFormat="1" applyFont="1" applyFill="1" applyBorder="1" applyAlignment="1">
      <alignment horizontal="center"/>
    </xf>
    <xf numFmtId="0" fontId="1" fillId="3" borderId="1" xfId="0" applyFont="1" applyFill="1" applyBorder="1" applyAlignment="1">
      <alignment horizontal="left" vertical="center"/>
    </xf>
    <xf numFmtId="2" fontId="53" fillId="0" borderId="1" xfId="0" applyNumberFormat="1" applyFont="1" applyFill="1" applyBorder="1" applyAlignment="1">
      <alignment horizontal="center" vertical="center"/>
    </xf>
    <xf numFmtId="0" fontId="56" fillId="3" borderId="1" xfId="0" applyFont="1" applyFill="1" applyBorder="1" applyAlignment="1">
      <alignment horizontal="left"/>
    </xf>
    <xf numFmtId="2" fontId="57" fillId="0" borderId="1" xfId="0" applyNumberFormat="1" applyFont="1" applyFill="1" applyBorder="1" applyAlignment="1">
      <alignment horizontal="center"/>
    </xf>
    <xf numFmtId="0" fontId="56" fillId="3" borderId="1" xfId="0" applyFont="1" applyFill="1" applyBorder="1" applyAlignment="1">
      <alignment horizontal="left" vertical="center"/>
    </xf>
    <xf numFmtId="2" fontId="57" fillId="0" borderId="1" xfId="0" applyNumberFormat="1" applyFont="1" applyFill="1" applyBorder="1" applyAlignment="1">
      <alignment horizontal="center" vertical="center"/>
    </xf>
    <xf numFmtId="0" fontId="1" fillId="3" borderId="5" xfId="0" applyFont="1" applyFill="1" applyBorder="1" applyAlignment="1">
      <alignment horizontal="center" vertical="center" wrapText="1"/>
    </xf>
    <xf numFmtId="0" fontId="45" fillId="40" borderId="0" xfId="0" applyFont="1" applyFill="1" applyBorder="1" applyAlignment="1">
      <alignment horizontal="center"/>
    </xf>
    <xf numFmtId="4" fontId="17" fillId="37" borderId="0" xfId="0" applyNumberFormat="1" applyFont="1" applyFill="1" applyBorder="1" applyAlignment="1">
      <alignment horizontal="right" vertical="top"/>
    </xf>
    <xf numFmtId="0" fontId="42" fillId="0" borderId="0" xfId="0" applyFont="1" applyBorder="1" applyAlignment="1">
      <alignment vertical="center" textRotation="90" wrapText="1"/>
    </xf>
    <xf numFmtId="0" fontId="66" fillId="2" borderId="0" xfId="3" applyFont="1" applyFill="1" applyBorder="1" applyAlignment="1" applyProtection="1">
      <alignment horizontal="left"/>
    </xf>
    <xf numFmtId="0" fontId="35" fillId="0" borderId="0" xfId="0" applyFont="1" applyFill="1" applyBorder="1" applyAlignment="1">
      <alignment horizontal="center"/>
    </xf>
    <xf numFmtId="0" fontId="67" fillId="0" borderId="0" xfId="0" applyFont="1" applyFill="1" applyBorder="1"/>
    <xf numFmtId="0" fontId="45" fillId="40" borderId="0" xfId="0" applyFont="1" applyFill="1" applyBorder="1" applyAlignment="1">
      <alignment horizontal="center"/>
    </xf>
    <xf numFmtId="0" fontId="58" fillId="0" borderId="33" xfId="0" applyFont="1" applyFill="1" applyBorder="1" applyAlignment="1">
      <alignment horizontal="left" vertical="center" wrapText="1"/>
    </xf>
    <xf numFmtId="0" fontId="58" fillId="0" borderId="27" xfId="0" applyFont="1" applyFill="1" applyBorder="1" applyAlignment="1">
      <alignment horizontal="left" vertical="center" wrapText="1"/>
    </xf>
    <xf numFmtId="0" fontId="59" fillId="2" borderId="34" xfId="0" applyFont="1" applyFill="1" applyBorder="1" applyAlignment="1">
      <alignment horizontal="left" vertical="top" wrapText="1"/>
    </xf>
    <xf numFmtId="0" fontId="59" fillId="2" borderId="30" xfId="0" applyFont="1" applyFill="1" applyBorder="1" applyAlignment="1">
      <alignment horizontal="left" vertical="top" wrapText="1"/>
    </xf>
    <xf numFmtId="0" fontId="49" fillId="2" borderId="0" xfId="0" applyFont="1" applyFill="1" applyBorder="1" applyAlignment="1">
      <alignment horizontal="center" vertical="center"/>
    </xf>
    <xf numFmtId="0" fontId="49" fillId="2" borderId="0"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49" fillId="0" borderId="0" xfId="0" applyFont="1" applyBorder="1" applyAlignment="1">
      <alignment horizontal="center" vertical="center" wrapText="1"/>
    </xf>
    <xf numFmtId="0" fontId="33" fillId="3" borderId="10"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12" fillId="35" borderId="4" xfId="0" applyFont="1" applyFill="1" applyBorder="1" applyAlignment="1">
      <alignment horizontal="center" vertical="center"/>
    </xf>
    <xf numFmtId="0" fontId="12" fillId="35" borderId="8" xfId="0" applyFont="1" applyFill="1" applyBorder="1" applyAlignment="1">
      <alignment horizontal="center" vertical="center"/>
    </xf>
    <xf numFmtId="0" fontId="12" fillId="35" borderId="2" xfId="0" applyFont="1" applyFill="1" applyBorder="1" applyAlignment="1">
      <alignment horizontal="center" vertical="center"/>
    </xf>
    <xf numFmtId="0" fontId="49" fillId="0" borderId="0" xfId="0" applyFont="1" applyBorder="1" applyAlignment="1">
      <alignment horizontal="center" vertical="center"/>
    </xf>
    <xf numFmtId="0" fontId="54" fillId="36" borderId="1" xfId="0" applyFont="1" applyFill="1" applyBorder="1" applyAlignment="1">
      <alignment horizontal="center" vertical="center" wrapText="1"/>
    </xf>
    <xf numFmtId="0" fontId="55" fillId="3" borderId="3" xfId="0" applyFont="1" applyFill="1" applyBorder="1" applyAlignment="1">
      <alignment horizontal="center" vertical="center" wrapText="1"/>
    </xf>
    <xf numFmtId="0" fontId="55" fillId="3" borderId="5" xfId="0" applyFont="1" applyFill="1" applyBorder="1" applyAlignment="1">
      <alignment horizontal="center" vertical="center" wrapText="1"/>
    </xf>
    <xf numFmtId="0" fontId="55" fillId="3" borderId="6" xfId="0" applyFont="1" applyFill="1" applyBorder="1" applyAlignment="1">
      <alignment horizontal="center" vertical="center" wrapText="1"/>
    </xf>
    <xf numFmtId="0" fontId="55" fillId="3" borderId="1" xfId="0" applyFont="1" applyFill="1" applyBorder="1" applyAlignment="1">
      <alignment horizontal="center" vertical="center" wrapText="1"/>
    </xf>
    <xf numFmtId="2" fontId="62" fillId="38" borderId="49" xfId="0" applyNumberFormat="1" applyFont="1" applyFill="1" applyBorder="1" applyAlignment="1">
      <alignment horizontal="left" vertical="top"/>
    </xf>
    <xf numFmtId="2" fontId="62" fillId="38" borderId="50" xfId="0" applyNumberFormat="1" applyFont="1" applyFill="1" applyBorder="1" applyAlignment="1">
      <alignment horizontal="left" vertical="top"/>
    </xf>
    <xf numFmtId="2" fontId="62" fillId="38" borderId="51" xfId="0" applyNumberFormat="1" applyFont="1" applyFill="1" applyBorder="1" applyAlignment="1">
      <alignment horizontal="left" vertical="top"/>
    </xf>
    <xf numFmtId="2" fontId="62" fillId="39" borderId="41" xfId="0" applyNumberFormat="1" applyFont="1" applyFill="1" applyBorder="1" applyAlignment="1">
      <alignment horizontal="left" vertical="center"/>
    </xf>
    <xf numFmtId="2" fontId="62" fillId="39" borderId="42" xfId="0" applyNumberFormat="1" applyFont="1" applyFill="1" applyBorder="1" applyAlignment="1">
      <alignment horizontal="left" vertical="center"/>
    </xf>
    <xf numFmtId="2" fontId="62" fillId="39" borderId="43" xfId="0" applyNumberFormat="1" applyFont="1" applyFill="1" applyBorder="1" applyAlignment="1">
      <alignment horizontal="left" vertical="center"/>
    </xf>
    <xf numFmtId="2" fontId="62" fillId="38" borderId="41" xfId="0" applyNumberFormat="1" applyFont="1" applyFill="1" applyBorder="1" applyAlignment="1">
      <alignment horizontal="left" vertical="center"/>
    </xf>
    <xf numFmtId="2" fontId="62" fillId="38" borderId="42" xfId="0" applyNumberFormat="1" applyFont="1" applyFill="1" applyBorder="1" applyAlignment="1">
      <alignment horizontal="left" vertical="center"/>
    </xf>
    <xf numFmtId="2" fontId="62" fillId="38" borderId="43" xfId="0" applyNumberFormat="1" applyFont="1" applyFill="1" applyBorder="1" applyAlignment="1">
      <alignment horizontal="left" vertical="center"/>
    </xf>
    <xf numFmtId="2" fontId="12" fillId="37" borderId="39" xfId="0" applyNumberFormat="1" applyFont="1" applyFill="1" applyBorder="1" applyAlignment="1">
      <alignment horizontal="center" vertical="center"/>
    </xf>
    <xf numFmtId="2" fontId="12" fillId="37" borderId="40" xfId="0" applyNumberFormat="1" applyFont="1" applyFill="1" applyBorder="1" applyAlignment="1">
      <alignment horizontal="center" vertical="center"/>
    </xf>
    <xf numFmtId="2" fontId="12" fillId="37" borderId="44" xfId="0" applyNumberFormat="1" applyFont="1" applyFill="1" applyBorder="1" applyAlignment="1">
      <alignment horizontal="center" vertical="center"/>
    </xf>
    <xf numFmtId="2" fontId="12" fillId="37" borderId="45" xfId="0" applyNumberFormat="1" applyFont="1" applyFill="1" applyBorder="1" applyAlignment="1">
      <alignment horizontal="center" vertical="center"/>
    </xf>
    <xf numFmtId="2" fontId="12" fillId="37" borderId="46" xfId="0" applyNumberFormat="1" applyFont="1" applyFill="1" applyBorder="1" applyAlignment="1">
      <alignment horizontal="center" vertical="center"/>
    </xf>
    <xf numFmtId="2" fontId="12" fillId="37" borderId="47" xfId="0" applyNumberFormat="1" applyFont="1" applyFill="1" applyBorder="1" applyAlignment="1">
      <alignment horizontal="center" vertical="center"/>
    </xf>
    <xf numFmtId="0" fontId="54" fillId="3" borderId="10" xfId="0" applyFont="1" applyFill="1" applyBorder="1" applyAlignment="1">
      <alignment horizontal="center" vertical="center" wrapText="1"/>
    </xf>
    <xf numFmtId="0" fontId="54" fillId="3" borderId="9" xfId="0" applyFont="1" applyFill="1" applyBorder="1" applyAlignment="1">
      <alignment horizontal="center" vertical="center" wrapText="1"/>
    </xf>
    <xf numFmtId="0" fontId="54" fillId="3" borderId="11" xfId="0" applyFont="1" applyFill="1" applyBorder="1" applyAlignment="1">
      <alignment horizontal="center" vertical="center" wrapText="1"/>
    </xf>
    <xf numFmtId="0" fontId="54" fillId="3" borderId="22" xfId="0" applyFont="1" applyFill="1" applyBorder="1" applyAlignment="1">
      <alignment horizontal="center" vertical="center" wrapText="1"/>
    </xf>
    <xf numFmtId="0" fontId="54" fillId="3" borderId="3" xfId="0" applyFont="1" applyFill="1" applyBorder="1" applyAlignment="1">
      <alignment horizontal="center" vertical="center" wrapText="1"/>
    </xf>
    <xf numFmtId="0" fontId="54" fillId="3" borderId="5" xfId="0" applyFont="1" applyFill="1" applyBorder="1" applyAlignment="1">
      <alignment horizontal="center" vertical="center" wrapText="1"/>
    </xf>
    <xf numFmtId="0" fontId="54" fillId="3" borderId="6"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5" borderId="4" xfId="0" applyFont="1" applyFill="1" applyBorder="1" applyAlignment="1">
      <alignment horizontal="center" vertical="center" wrapText="1"/>
    </xf>
    <xf numFmtId="0" fontId="15" fillId="35" borderId="8" xfId="0" applyFont="1" applyFill="1" applyBorder="1" applyAlignment="1">
      <alignment horizontal="center" vertical="center" wrapText="1"/>
    </xf>
    <xf numFmtId="0" fontId="15" fillId="35" borderId="2" xfId="0" applyFont="1" applyFill="1" applyBorder="1" applyAlignment="1">
      <alignment horizontal="center" vertical="center" wrapText="1"/>
    </xf>
    <xf numFmtId="0" fontId="51" fillId="0" borderId="9"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10" xfId="0" applyFont="1" applyBorder="1" applyAlignment="1">
      <alignment horizontal="center" vertical="center"/>
    </xf>
    <xf numFmtId="0" fontId="51" fillId="0" borderId="7" xfId="0" applyFont="1" applyBorder="1" applyAlignment="1">
      <alignment horizontal="center" vertical="center"/>
    </xf>
    <xf numFmtId="0" fontId="51" fillId="0" borderId="25" xfId="0" applyFont="1" applyBorder="1" applyAlignment="1">
      <alignment horizontal="center" vertical="center"/>
    </xf>
    <xf numFmtId="0" fontId="51" fillId="0" borderId="9" xfId="0" applyFont="1" applyBorder="1" applyAlignment="1">
      <alignment horizontal="center"/>
    </xf>
    <xf numFmtId="0" fontId="51" fillId="0" borderId="0" xfId="0" applyFont="1" applyBorder="1" applyAlignment="1">
      <alignment horizontal="center"/>
    </xf>
    <xf numFmtId="0" fontId="51" fillId="0" borderId="21" xfId="0" applyFont="1" applyBorder="1" applyAlignment="1">
      <alignment horizontal="center"/>
    </xf>
    <xf numFmtId="0" fontId="51" fillId="0" borderId="9" xfId="0" applyFont="1" applyBorder="1" applyAlignment="1">
      <alignment horizontal="center" vertical="center"/>
    </xf>
    <xf numFmtId="0" fontId="51" fillId="0" borderId="0" xfId="0" applyFont="1" applyBorder="1" applyAlignment="1">
      <alignment horizontal="center" vertical="center"/>
    </xf>
    <xf numFmtId="0" fontId="51" fillId="0" borderId="21" xfId="0" applyFont="1" applyBorder="1" applyAlignment="1">
      <alignment horizontal="center" vertical="center"/>
    </xf>
    <xf numFmtId="0" fontId="53" fillId="3" borderId="5" xfId="0" applyFont="1" applyFill="1" applyBorder="1" applyAlignment="1">
      <alignment horizontal="center" vertical="center" wrapText="1"/>
    </xf>
    <xf numFmtId="0" fontId="53" fillId="3" borderId="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0" xfId="0" applyFont="1" applyFill="1" applyBorder="1" applyAlignment="1">
      <alignment horizontal="center" vertical="center"/>
    </xf>
    <xf numFmtId="0" fontId="56" fillId="3" borderId="10" xfId="0" applyFont="1" applyFill="1" applyBorder="1" applyAlignment="1">
      <alignment horizontal="center" vertical="center" wrapText="1"/>
    </xf>
    <xf numFmtId="0" fontId="56" fillId="3" borderId="9" xfId="0" applyFont="1" applyFill="1" applyBorder="1" applyAlignment="1">
      <alignment horizontal="center" vertical="center" wrapText="1"/>
    </xf>
    <xf numFmtId="0" fontId="56" fillId="3" borderId="11" xfId="0" applyFont="1" applyFill="1" applyBorder="1" applyAlignment="1">
      <alignment horizontal="center" vertical="center" wrapText="1"/>
    </xf>
    <xf numFmtId="0" fontId="56" fillId="3" borderId="22" xfId="0" applyFont="1" applyFill="1" applyBorder="1" applyAlignment="1">
      <alignment horizontal="center" vertical="center" wrapText="1"/>
    </xf>
    <xf numFmtId="0" fontId="56" fillId="3" borderId="3" xfId="0" applyFont="1" applyFill="1" applyBorder="1" applyAlignment="1">
      <alignment horizontal="center" vertical="center" wrapText="1"/>
    </xf>
    <xf numFmtId="0" fontId="56" fillId="3" borderId="5" xfId="0" applyFont="1" applyFill="1" applyBorder="1" applyAlignment="1">
      <alignment horizontal="center" vertical="center" wrapText="1"/>
    </xf>
    <xf numFmtId="0" fontId="56" fillId="3" borderId="6" xfId="0" applyFont="1" applyFill="1" applyBorder="1" applyAlignment="1">
      <alignment horizontal="center" vertical="center" wrapText="1"/>
    </xf>
    <xf numFmtId="0" fontId="0" fillId="0" borderId="0" xfId="0" applyAlignment="1">
      <alignment horizontal="center" vertical="center"/>
    </xf>
  </cellXfs>
  <cellStyles count="235">
    <cellStyle name="20% - Énfasis1" xfId="209" builtinId="30" customBuiltin="1"/>
    <cellStyle name="20% - Énfasis2" xfId="213" builtinId="34" customBuiltin="1"/>
    <cellStyle name="20% - Énfasis3" xfId="217" builtinId="38" customBuiltin="1"/>
    <cellStyle name="20% - Énfasis4" xfId="221" builtinId="42" customBuiltin="1"/>
    <cellStyle name="20% - Énfasis5" xfId="225" builtinId="46" customBuiltin="1"/>
    <cellStyle name="20% - Énfasis6" xfId="229" builtinId="50" customBuiltin="1"/>
    <cellStyle name="40% - Énfasis1" xfId="210" builtinId="31" customBuiltin="1"/>
    <cellStyle name="40% - Énfasis2" xfId="214" builtinId="35" customBuiltin="1"/>
    <cellStyle name="40% - Énfasis3" xfId="218" builtinId="39" customBuiltin="1"/>
    <cellStyle name="40% - Énfasis4" xfId="222" builtinId="43" customBuiltin="1"/>
    <cellStyle name="40% - Énfasis5" xfId="226" builtinId="47" customBuiltin="1"/>
    <cellStyle name="40% - Énfasis6" xfId="230" builtinId="51" customBuiltin="1"/>
    <cellStyle name="60% - Énfasis1" xfId="211" builtinId="32" customBuiltin="1"/>
    <cellStyle name="60% - Énfasis2" xfId="215" builtinId="36" customBuiltin="1"/>
    <cellStyle name="60% - Énfasis3" xfId="219" builtinId="40" customBuiltin="1"/>
    <cellStyle name="60% - Énfasis4" xfId="223" builtinId="44" customBuiltin="1"/>
    <cellStyle name="60% - Énfasis5" xfId="227" builtinId="48" customBuiltin="1"/>
    <cellStyle name="60% - Énfasis6" xfId="231" builtinId="52" customBuiltin="1"/>
    <cellStyle name="Bueno" xfId="196" builtinId="26" customBuiltin="1"/>
    <cellStyle name="Cálculo" xfId="201" builtinId="22" customBuiltin="1"/>
    <cellStyle name="Celda de comprobación" xfId="203" builtinId="23" customBuiltin="1"/>
    <cellStyle name="Celda vinculada" xfId="202" builtinId="24" customBuiltin="1"/>
    <cellStyle name="Encabezado 1" xfId="192" builtinId="16" customBuiltin="1"/>
    <cellStyle name="Encabezado 4" xfId="195" builtinId="19" customBuiltin="1"/>
    <cellStyle name="Énfasis1" xfId="208" builtinId="29" customBuiltin="1"/>
    <cellStyle name="Énfasis2" xfId="212" builtinId="33" customBuiltin="1"/>
    <cellStyle name="Énfasis3" xfId="216" builtinId="37" customBuiltin="1"/>
    <cellStyle name="Énfasis4" xfId="220" builtinId="41" customBuiltin="1"/>
    <cellStyle name="Énfasis5" xfId="224" builtinId="45" customBuiltin="1"/>
    <cellStyle name="Énfasis6" xfId="228" builtinId="49" customBuiltin="1"/>
    <cellStyle name="Entrada" xfId="199" builtinId="20" customBuiltin="1"/>
    <cellStyle name="Euro" xfId="1" xr:uid="{00000000-0005-0000-0000-00001F000000}"/>
    <cellStyle name="Euro 2" xfId="2" xr:uid="{00000000-0005-0000-0000-000020000000}"/>
    <cellStyle name="Hipervínculo" xfId="3" builtinId="8"/>
    <cellStyle name="Incorrecto" xfId="197" builtinId="27" customBuiltin="1"/>
    <cellStyle name="Millares 3" xfId="4" xr:uid="{00000000-0005-0000-0000-000023000000}"/>
    <cellStyle name="Millares 4" xfId="5" xr:uid="{00000000-0005-0000-0000-000024000000}"/>
    <cellStyle name="Neutral" xfId="198" builtinId="28" customBuiltin="1"/>
    <cellStyle name="Normal" xfId="0" builtinId="0"/>
    <cellStyle name="Normal 10" xfId="6" xr:uid="{00000000-0005-0000-0000-000027000000}"/>
    <cellStyle name="Normal 11" xfId="7" xr:uid="{00000000-0005-0000-0000-000028000000}"/>
    <cellStyle name="Normal 12" xfId="8" xr:uid="{00000000-0005-0000-0000-000029000000}"/>
    <cellStyle name="Normal 13" xfId="9" xr:uid="{00000000-0005-0000-0000-00002A000000}"/>
    <cellStyle name="Normal 14" xfId="10" xr:uid="{00000000-0005-0000-0000-00002B000000}"/>
    <cellStyle name="Normal 15" xfId="11" xr:uid="{00000000-0005-0000-0000-00002C000000}"/>
    <cellStyle name="Normal 16" xfId="12" xr:uid="{00000000-0005-0000-0000-00002D000000}"/>
    <cellStyle name="Normal 17" xfId="13" xr:uid="{00000000-0005-0000-0000-00002E000000}"/>
    <cellStyle name="Normal 18" xfId="14" xr:uid="{00000000-0005-0000-0000-00002F000000}"/>
    <cellStyle name="Normal 19" xfId="15" xr:uid="{00000000-0005-0000-0000-000030000000}"/>
    <cellStyle name="Normal 2" xfId="16" xr:uid="{00000000-0005-0000-0000-000031000000}"/>
    <cellStyle name="Normal 2 10" xfId="17" xr:uid="{00000000-0005-0000-0000-000032000000}"/>
    <cellStyle name="Normal 2 11" xfId="18" xr:uid="{00000000-0005-0000-0000-000033000000}"/>
    <cellStyle name="Normal 2 12" xfId="19" xr:uid="{00000000-0005-0000-0000-000034000000}"/>
    <cellStyle name="Normal 2 13" xfId="20" xr:uid="{00000000-0005-0000-0000-000035000000}"/>
    <cellStyle name="Normal 2 14" xfId="21" xr:uid="{00000000-0005-0000-0000-000036000000}"/>
    <cellStyle name="Normal 2 15" xfId="22" xr:uid="{00000000-0005-0000-0000-000037000000}"/>
    <cellStyle name="Normal 2 16" xfId="23" xr:uid="{00000000-0005-0000-0000-000038000000}"/>
    <cellStyle name="Normal 2 17" xfId="24" xr:uid="{00000000-0005-0000-0000-000039000000}"/>
    <cellStyle name="Normal 2 18" xfId="25" xr:uid="{00000000-0005-0000-0000-00003A000000}"/>
    <cellStyle name="Normal 2 19" xfId="26" xr:uid="{00000000-0005-0000-0000-00003B000000}"/>
    <cellStyle name="Normal 2 2" xfId="27" xr:uid="{00000000-0005-0000-0000-00003C000000}"/>
    <cellStyle name="Normal 2 2 10" xfId="28" xr:uid="{00000000-0005-0000-0000-00003D000000}"/>
    <cellStyle name="Normal 2 2 11" xfId="29" xr:uid="{00000000-0005-0000-0000-00003E000000}"/>
    <cellStyle name="Normal 2 2 12" xfId="30" xr:uid="{00000000-0005-0000-0000-00003F000000}"/>
    <cellStyle name="Normal 2 2 13" xfId="31" xr:uid="{00000000-0005-0000-0000-000040000000}"/>
    <cellStyle name="Normal 2 2 14" xfId="32" xr:uid="{00000000-0005-0000-0000-000041000000}"/>
    <cellStyle name="Normal 2 2 15" xfId="33" xr:uid="{00000000-0005-0000-0000-000042000000}"/>
    <cellStyle name="Normal 2 2 16" xfId="34" xr:uid="{00000000-0005-0000-0000-000043000000}"/>
    <cellStyle name="Normal 2 2 17" xfId="35" xr:uid="{00000000-0005-0000-0000-000044000000}"/>
    <cellStyle name="Normal 2 2 18" xfId="36" xr:uid="{00000000-0005-0000-0000-000045000000}"/>
    <cellStyle name="Normal 2 2 19" xfId="37" xr:uid="{00000000-0005-0000-0000-000046000000}"/>
    <cellStyle name="Normal 2 2 2" xfId="38" xr:uid="{00000000-0005-0000-0000-000047000000}"/>
    <cellStyle name="Normal 2 2 2 10" xfId="39" xr:uid="{00000000-0005-0000-0000-000048000000}"/>
    <cellStyle name="Normal 2 2 2 11" xfId="40" xr:uid="{00000000-0005-0000-0000-000049000000}"/>
    <cellStyle name="Normal 2 2 2 12" xfId="41" xr:uid="{00000000-0005-0000-0000-00004A000000}"/>
    <cellStyle name="Normal 2 2 2 13" xfId="42" xr:uid="{00000000-0005-0000-0000-00004B000000}"/>
    <cellStyle name="Normal 2 2 2 14" xfId="43" xr:uid="{00000000-0005-0000-0000-00004C000000}"/>
    <cellStyle name="Normal 2 2 2 15" xfId="44" xr:uid="{00000000-0005-0000-0000-00004D000000}"/>
    <cellStyle name="Normal 2 2 2 16" xfId="45" xr:uid="{00000000-0005-0000-0000-00004E000000}"/>
    <cellStyle name="Normal 2 2 2 17" xfId="46" xr:uid="{00000000-0005-0000-0000-00004F000000}"/>
    <cellStyle name="Normal 2 2 2 18" xfId="47" xr:uid="{00000000-0005-0000-0000-000050000000}"/>
    <cellStyle name="Normal 2 2 2 19" xfId="48" xr:uid="{00000000-0005-0000-0000-000051000000}"/>
    <cellStyle name="Normal 2 2 2 2" xfId="49" xr:uid="{00000000-0005-0000-0000-000052000000}"/>
    <cellStyle name="Normal 2 2 2 2 2" xfId="50" xr:uid="{00000000-0005-0000-0000-000053000000}"/>
    <cellStyle name="Normal 2 2 2 2 2 2" xfId="51" xr:uid="{00000000-0005-0000-0000-000054000000}"/>
    <cellStyle name="Normal 2 2 2 20" xfId="52" xr:uid="{00000000-0005-0000-0000-000055000000}"/>
    <cellStyle name="Normal 2 2 2 21" xfId="53" xr:uid="{00000000-0005-0000-0000-000056000000}"/>
    <cellStyle name="Normal 2 2 2 22" xfId="54" xr:uid="{00000000-0005-0000-0000-000057000000}"/>
    <cellStyle name="Normal 2 2 2 23" xfId="55" xr:uid="{00000000-0005-0000-0000-000058000000}"/>
    <cellStyle name="Normal 2 2 2 24" xfId="56" xr:uid="{00000000-0005-0000-0000-000059000000}"/>
    <cellStyle name="Normal 2 2 2 25" xfId="57" xr:uid="{00000000-0005-0000-0000-00005A000000}"/>
    <cellStyle name="Normal 2 2 2 26" xfId="58" xr:uid="{00000000-0005-0000-0000-00005B000000}"/>
    <cellStyle name="Normal 2 2 2 27" xfId="59" xr:uid="{00000000-0005-0000-0000-00005C000000}"/>
    <cellStyle name="Normal 2 2 2 28" xfId="60" xr:uid="{00000000-0005-0000-0000-00005D000000}"/>
    <cellStyle name="Normal 2 2 2 29" xfId="61" xr:uid="{00000000-0005-0000-0000-00005E000000}"/>
    <cellStyle name="Normal 2 2 2 3" xfId="62" xr:uid="{00000000-0005-0000-0000-00005F000000}"/>
    <cellStyle name="Normal 2 2 2 30" xfId="63" xr:uid="{00000000-0005-0000-0000-000060000000}"/>
    <cellStyle name="Normal 2 2 2 31" xfId="64" xr:uid="{00000000-0005-0000-0000-000061000000}"/>
    <cellStyle name="Normal 2 2 2 32" xfId="65" xr:uid="{00000000-0005-0000-0000-000062000000}"/>
    <cellStyle name="Normal 2 2 2 4" xfId="66" xr:uid="{00000000-0005-0000-0000-000063000000}"/>
    <cellStyle name="Normal 2 2 2 5" xfId="67" xr:uid="{00000000-0005-0000-0000-000064000000}"/>
    <cellStyle name="Normal 2 2 2 6" xfId="68" xr:uid="{00000000-0005-0000-0000-000065000000}"/>
    <cellStyle name="Normal 2 2 2 7" xfId="69" xr:uid="{00000000-0005-0000-0000-000066000000}"/>
    <cellStyle name="Normal 2 2 2 8" xfId="70" xr:uid="{00000000-0005-0000-0000-000067000000}"/>
    <cellStyle name="Normal 2 2 2 9" xfId="71" xr:uid="{00000000-0005-0000-0000-000068000000}"/>
    <cellStyle name="Normal 2 2 20" xfId="72" xr:uid="{00000000-0005-0000-0000-000069000000}"/>
    <cellStyle name="Normal 2 2 21" xfId="73" xr:uid="{00000000-0005-0000-0000-00006A000000}"/>
    <cellStyle name="Normal 2 2 22" xfId="74" xr:uid="{00000000-0005-0000-0000-00006B000000}"/>
    <cellStyle name="Normal 2 2 23" xfId="75" xr:uid="{00000000-0005-0000-0000-00006C000000}"/>
    <cellStyle name="Normal 2 2 24" xfId="76" xr:uid="{00000000-0005-0000-0000-00006D000000}"/>
    <cellStyle name="Normal 2 2 25" xfId="77" xr:uid="{00000000-0005-0000-0000-00006E000000}"/>
    <cellStyle name="Normal 2 2 26" xfId="78" xr:uid="{00000000-0005-0000-0000-00006F000000}"/>
    <cellStyle name="Normal 2 2 27" xfId="79" xr:uid="{00000000-0005-0000-0000-000070000000}"/>
    <cellStyle name="Normal 2 2 28" xfId="80" xr:uid="{00000000-0005-0000-0000-000071000000}"/>
    <cellStyle name="Normal 2 2 29" xfId="81" xr:uid="{00000000-0005-0000-0000-000072000000}"/>
    <cellStyle name="Normal 2 2 3" xfId="82" xr:uid="{00000000-0005-0000-0000-000073000000}"/>
    <cellStyle name="Normal 2 2 30" xfId="83" xr:uid="{00000000-0005-0000-0000-000074000000}"/>
    <cellStyle name="Normal 2 2 31" xfId="84" xr:uid="{00000000-0005-0000-0000-000075000000}"/>
    <cellStyle name="Normal 2 2 32" xfId="85" xr:uid="{00000000-0005-0000-0000-000076000000}"/>
    <cellStyle name="Normal 2 2 4" xfId="86" xr:uid="{00000000-0005-0000-0000-000077000000}"/>
    <cellStyle name="Normal 2 2 5" xfId="87" xr:uid="{00000000-0005-0000-0000-000078000000}"/>
    <cellStyle name="Normal 2 2 6" xfId="88" xr:uid="{00000000-0005-0000-0000-000079000000}"/>
    <cellStyle name="Normal 2 2 7" xfId="89" xr:uid="{00000000-0005-0000-0000-00007A000000}"/>
    <cellStyle name="Normal 2 2 8" xfId="90" xr:uid="{00000000-0005-0000-0000-00007B000000}"/>
    <cellStyle name="Normal 2 2 9" xfId="91" xr:uid="{00000000-0005-0000-0000-00007C000000}"/>
    <cellStyle name="Normal 2 20" xfId="92" xr:uid="{00000000-0005-0000-0000-00007D000000}"/>
    <cellStyle name="Normal 2 21" xfId="93" xr:uid="{00000000-0005-0000-0000-00007E000000}"/>
    <cellStyle name="Normal 2 22" xfId="94" xr:uid="{00000000-0005-0000-0000-00007F000000}"/>
    <cellStyle name="Normal 2 23" xfId="95" xr:uid="{00000000-0005-0000-0000-000080000000}"/>
    <cellStyle name="Normal 2 24" xfId="96" xr:uid="{00000000-0005-0000-0000-000081000000}"/>
    <cellStyle name="Normal 2 25" xfId="97" xr:uid="{00000000-0005-0000-0000-000082000000}"/>
    <cellStyle name="Normal 2 26" xfId="98" xr:uid="{00000000-0005-0000-0000-000083000000}"/>
    <cellStyle name="Normal 2 27" xfId="99" xr:uid="{00000000-0005-0000-0000-000084000000}"/>
    <cellStyle name="Normal 2 28" xfId="100" xr:uid="{00000000-0005-0000-0000-000085000000}"/>
    <cellStyle name="Normal 2 29" xfId="101" xr:uid="{00000000-0005-0000-0000-000086000000}"/>
    <cellStyle name="Normal 2 3" xfId="102" xr:uid="{00000000-0005-0000-0000-000087000000}"/>
    <cellStyle name="Normal 2 3 2" xfId="103" xr:uid="{00000000-0005-0000-0000-000088000000}"/>
    <cellStyle name="Normal 2 3 3" xfId="104" xr:uid="{00000000-0005-0000-0000-000089000000}"/>
    <cellStyle name="Normal 2 3 4" xfId="105" xr:uid="{00000000-0005-0000-0000-00008A000000}"/>
    <cellStyle name="Normal 2 3 5" xfId="106" xr:uid="{00000000-0005-0000-0000-00008B000000}"/>
    <cellStyle name="Normal 2 3 6" xfId="107" xr:uid="{00000000-0005-0000-0000-00008C000000}"/>
    <cellStyle name="Normal 2 3 7" xfId="108" xr:uid="{00000000-0005-0000-0000-00008D000000}"/>
    <cellStyle name="Normal 2 30" xfId="109" xr:uid="{00000000-0005-0000-0000-00008E000000}"/>
    <cellStyle name="Normal 2 31" xfId="110" xr:uid="{00000000-0005-0000-0000-00008F000000}"/>
    <cellStyle name="Normal 2 32" xfId="111" xr:uid="{00000000-0005-0000-0000-000090000000}"/>
    <cellStyle name="Normal 2 33" xfId="112" xr:uid="{00000000-0005-0000-0000-000091000000}"/>
    <cellStyle name="Normal 2 33 2" xfId="113" xr:uid="{00000000-0005-0000-0000-000092000000}"/>
    <cellStyle name="Normal 2 4" xfId="114" xr:uid="{00000000-0005-0000-0000-000093000000}"/>
    <cellStyle name="Normal 2 4 2" xfId="115" xr:uid="{00000000-0005-0000-0000-000094000000}"/>
    <cellStyle name="Normal 2 4 3" xfId="116" xr:uid="{00000000-0005-0000-0000-000095000000}"/>
    <cellStyle name="Normal 2 5" xfId="117" xr:uid="{00000000-0005-0000-0000-000096000000}"/>
    <cellStyle name="Normal 2 6" xfId="118" xr:uid="{00000000-0005-0000-0000-000097000000}"/>
    <cellStyle name="Normal 2 7" xfId="119" xr:uid="{00000000-0005-0000-0000-000098000000}"/>
    <cellStyle name="Normal 2 8" xfId="120" xr:uid="{00000000-0005-0000-0000-000099000000}"/>
    <cellStyle name="Normal 2 9" xfId="121" xr:uid="{00000000-0005-0000-0000-00009A000000}"/>
    <cellStyle name="Normal 20" xfId="122" xr:uid="{00000000-0005-0000-0000-00009B000000}"/>
    <cellStyle name="Normal 21" xfId="123" xr:uid="{00000000-0005-0000-0000-00009C000000}"/>
    <cellStyle name="Normal 22" xfId="124" xr:uid="{00000000-0005-0000-0000-00009D000000}"/>
    <cellStyle name="Normal 23" xfId="125" xr:uid="{00000000-0005-0000-0000-00009E000000}"/>
    <cellStyle name="Normal 24" xfId="126" xr:uid="{00000000-0005-0000-0000-00009F000000}"/>
    <cellStyle name="Normal 25" xfId="127" xr:uid="{00000000-0005-0000-0000-0000A0000000}"/>
    <cellStyle name="Normal 26" xfId="128" xr:uid="{00000000-0005-0000-0000-0000A1000000}"/>
    <cellStyle name="Normal 27" xfId="129" xr:uid="{00000000-0005-0000-0000-0000A2000000}"/>
    <cellStyle name="Normal 28" xfId="130" xr:uid="{00000000-0005-0000-0000-0000A3000000}"/>
    <cellStyle name="Normal 28 2" xfId="131" xr:uid="{00000000-0005-0000-0000-0000A4000000}"/>
    <cellStyle name="Normal 28 3" xfId="132" xr:uid="{00000000-0005-0000-0000-0000A5000000}"/>
    <cellStyle name="Normal 28 4" xfId="133" xr:uid="{00000000-0005-0000-0000-0000A6000000}"/>
    <cellStyle name="Normal 28 5" xfId="134" xr:uid="{00000000-0005-0000-0000-0000A7000000}"/>
    <cellStyle name="Normal 28 6" xfId="135" xr:uid="{00000000-0005-0000-0000-0000A8000000}"/>
    <cellStyle name="Normal 28 7" xfId="136" xr:uid="{00000000-0005-0000-0000-0000A9000000}"/>
    <cellStyle name="Normal 29" xfId="137" xr:uid="{00000000-0005-0000-0000-0000AA000000}"/>
    <cellStyle name="Normal 29 2" xfId="138" xr:uid="{00000000-0005-0000-0000-0000AB000000}"/>
    <cellStyle name="Normal 29 2 2" xfId="139" xr:uid="{00000000-0005-0000-0000-0000AC000000}"/>
    <cellStyle name="Normal 3" xfId="140" xr:uid="{00000000-0005-0000-0000-0000AD000000}"/>
    <cellStyle name="Normal 3 2" xfId="141" xr:uid="{00000000-0005-0000-0000-0000AE000000}"/>
    <cellStyle name="Normal 30" xfId="142" xr:uid="{00000000-0005-0000-0000-0000AF000000}"/>
    <cellStyle name="Normal 30 2" xfId="233" xr:uid="{00000000-0005-0000-0000-0000B0000000}"/>
    <cellStyle name="Normal 31" xfId="143" xr:uid="{00000000-0005-0000-0000-0000B1000000}"/>
    <cellStyle name="Normal 31 2" xfId="144" xr:uid="{00000000-0005-0000-0000-0000B2000000}"/>
    <cellStyle name="Normal 31 2 2" xfId="145" xr:uid="{00000000-0005-0000-0000-0000B3000000}"/>
    <cellStyle name="Normal 32" xfId="146" xr:uid="{00000000-0005-0000-0000-0000B4000000}"/>
    <cellStyle name="Normal 33" xfId="147" xr:uid="{00000000-0005-0000-0000-0000B5000000}"/>
    <cellStyle name="Normal 33 2" xfId="148" xr:uid="{00000000-0005-0000-0000-0000B6000000}"/>
    <cellStyle name="Normal 34" xfId="190" xr:uid="{00000000-0005-0000-0000-0000B7000000}"/>
    <cellStyle name="Normal 34 2" xfId="234" xr:uid="{00000000-0005-0000-0000-0000B8000000}"/>
    <cellStyle name="Normal 35" xfId="149" xr:uid="{00000000-0005-0000-0000-0000B9000000}"/>
    <cellStyle name="Normal 35 2" xfId="150" xr:uid="{00000000-0005-0000-0000-0000BA000000}"/>
    <cellStyle name="Normal 37" xfId="151" xr:uid="{00000000-0005-0000-0000-0000BB000000}"/>
    <cellStyle name="Normal 37 2" xfId="152" xr:uid="{00000000-0005-0000-0000-0000BC000000}"/>
    <cellStyle name="Normal 39" xfId="153" xr:uid="{00000000-0005-0000-0000-0000BD000000}"/>
    <cellStyle name="Normal 39 2" xfId="154" xr:uid="{00000000-0005-0000-0000-0000BE000000}"/>
    <cellStyle name="Normal 4" xfId="155" xr:uid="{00000000-0005-0000-0000-0000BF000000}"/>
    <cellStyle name="Normal 41" xfId="156" xr:uid="{00000000-0005-0000-0000-0000C0000000}"/>
    <cellStyle name="Normal 41 2" xfId="157" xr:uid="{00000000-0005-0000-0000-0000C1000000}"/>
    <cellStyle name="Normal 43" xfId="158" xr:uid="{00000000-0005-0000-0000-0000C2000000}"/>
    <cellStyle name="Normal 43 2" xfId="159" xr:uid="{00000000-0005-0000-0000-0000C3000000}"/>
    <cellStyle name="Normal 45" xfId="160" xr:uid="{00000000-0005-0000-0000-0000C4000000}"/>
    <cellStyle name="Normal 45 2" xfId="161" xr:uid="{00000000-0005-0000-0000-0000C5000000}"/>
    <cellStyle name="Normal 47" xfId="162" xr:uid="{00000000-0005-0000-0000-0000C6000000}"/>
    <cellStyle name="Normal 47 2" xfId="163" xr:uid="{00000000-0005-0000-0000-0000C7000000}"/>
    <cellStyle name="Normal 49" xfId="164" xr:uid="{00000000-0005-0000-0000-0000C8000000}"/>
    <cellStyle name="Normal 49 2" xfId="165" xr:uid="{00000000-0005-0000-0000-0000C9000000}"/>
    <cellStyle name="Normal 5" xfId="166" xr:uid="{00000000-0005-0000-0000-0000CA000000}"/>
    <cellStyle name="Normal 51" xfId="167" xr:uid="{00000000-0005-0000-0000-0000CB000000}"/>
    <cellStyle name="Normal 51 2" xfId="168" xr:uid="{00000000-0005-0000-0000-0000CC000000}"/>
    <cellStyle name="Normal 53" xfId="169" xr:uid="{00000000-0005-0000-0000-0000CD000000}"/>
    <cellStyle name="Normal 53 2" xfId="170" xr:uid="{00000000-0005-0000-0000-0000CE000000}"/>
    <cellStyle name="Normal 55" xfId="171" xr:uid="{00000000-0005-0000-0000-0000CF000000}"/>
    <cellStyle name="Normal 55 2" xfId="172" xr:uid="{00000000-0005-0000-0000-0000D0000000}"/>
    <cellStyle name="Normal 57" xfId="173" xr:uid="{00000000-0005-0000-0000-0000D1000000}"/>
    <cellStyle name="Normal 57 2" xfId="174" xr:uid="{00000000-0005-0000-0000-0000D2000000}"/>
    <cellStyle name="Normal 6" xfId="175" xr:uid="{00000000-0005-0000-0000-0000D3000000}"/>
    <cellStyle name="Normal 6 2" xfId="176" xr:uid="{00000000-0005-0000-0000-0000D4000000}"/>
    <cellStyle name="Normal 6 2 2" xfId="177" xr:uid="{00000000-0005-0000-0000-0000D5000000}"/>
    <cellStyle name="Normal 7" xfId="178" xr:uid="{00000000-0005-0000-0000-0000D6000000}"/>
    <cellStyle name="Normal 8" xfId="179" xr:uid="{00000000-0005-0000-0000-0000D7000000}"/>
    <cellStyle name="Normal 9" xfId="180" xr:uid="{00000000-0005-0000-0000-0000D8000000}"/>
    <cellStyle name="Notas" xfId="205" builtinId="10" customBuiltin="1"/>
    <cellStyle name="Porcentaje" xfId="232" builtinId="5"/>
    <cellStyle name="Porcentual 2" xfId="181" xr:uid="{00000000-0005-0000-0000-0000DB000000}"/>
    <cellStyle name="Porcentual 2 2" xfId="182" xr:uid="{00000000-0005-0000-0000-0000DC000000}"/>
    <cellStyle name="Porcentual 2 2 2" xfId="183" xr:uid="{00000000-0005-0000-0000-0000DD000000}"/>
    <cellStyle name="Porcentual 2 2 2 2" xfId="184" xr:uid="{00000000-0005-0000-0000-0000DE000000}"/>
    <cellStyle name="Porcentual 2 2 2 2 2" xfId="185" xr:uid="{00000000-0005-0000-0000-0000DF000000}"/>
    <cellStyle name="Porcentual 2 2 2 2 2 2" xfId="186" xr:uid="{00000000-0005-0000-0000-0000E0000000}"/>
    <cellStyle name="Porcentual 2 2 2 3" xfId="187" xr:uid="{00000000-0005-0000-0000-0000E1000000}"/>
    <cellStyle name="Porcentual 2 2 3" xfId="188" xr:uid="{00000000-0005-0000-0000-0000E2000000}"/>
    <cellStyle name="Porcentual 2 3" xfId="189" xr:uid="{00000000-0005-0000-0000-0000E3000000}"/>
    <cellStyle name="Salida" xfId="200" builtinId="21" customBuiltin="1"/>
    <cellStyle name="Texto de advertencia" xfId="204" builtinId="11" customBuiltin="1"/>
    <cellStyle name="Texto explicativo" xfId="206" builtinId="53" customBuiltin="1"/>
    <cellStyle name="Título" xfId="191" builtinId="15" customBuiltin="1"/>
    <cellStyle name="Título 2" xfId="193" builtinId="17" customBuiltin="1"/>
    <cellStyle name="Título 3" xfId="194" builtinId="18" customBuiltin="1"/>
    <cellStyle name="Total" xfId="207" builtinId="25" customBuiltin="1"/>
  </cellStyles>
  <dxfs count="0"/>
  <tableStyles count="0" defaultTableStyle="TableStyleMedium9" defaultPivotStyle="PivotStyleLight16"/>
  <colors>
    <mruColors>
      <color rgb="FF68BC94"/>
      <color rgb="FF69BC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900373131635401E-2"/>
          <c:y val="7.3527980535279799E-2"/>
          <c:w val="0.9428360585918818"/>
          <c:h val="0.91377128953771303"/>
        </c:manualLayout>
      </c:layout>
      <c:barChart>
        <c:barDir val="col"/>
        <c:grouping val="stacked"/>
        <c:varyColors val="0"/>
        <c:ser>
          <c:idx val="0"/>
          <c:order val="0"/>
          <c:tx>
            <c:strRef>
              <c:f>'Gráfica 1'!$D$3</c:f>
              <c:strCache>
                <c:ptCount val="1"/>
                <c:pt idx="0">
                  <c:v>Materiales Bogotá</c:v>
                </c:pt>
              </c:strCache>
            </c:strRef>
          </c:tx>
          <c:spPr>
            <a:solidFill>
              <a:schemeClr val="bg1">
                <a:lumMod val="75000"/>
              </a:schemeClr>
            </a:solidFill>
            <a:ln>
              <a:noFill/>
            </a:ln>
            <a:effectLst/>
          </c:spPr>
          <c:invertIfNegative val="0"/>
          <c:cat>
            <c:multiLvlStrRef>
              <c:f>'Gráfica 1'!$B$4:$C$62</c:f>
              <c:multiLvlStrCache>
                <c:ptCount val="59"/>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pt idx="43">
                    <c:v>Agosto</c:v>
                  </c:pt>
                  <c:pt idx="44">
                    <c:v>Septiembre</c:v>
                  </c:pt>
                  <c:pt idx="45">
                    <c:v>Octubre</c:v>
                  </c:pt>
                  <c:pt idx="46">
                    <c:v>Noviembre</c:v>
                  </c:pt>
                  <c:pt idx="47">
                    <c:v>Diciembre</c:v>
                  </c:pt>
                  <c:pt idx="48">
                    <c:v>Enero</c:v>
                  </c:pt>
                  <c:pt idx="49">
                    <c:v>Febrero</c:v>
                  </c:pt>
                  <c:pt idx="50">
                    <c:v>Marzo</c:v>
                  </c:pt>
                  <c:pt idx="51">
                    <c:v>Abril</c:v>
                  </c:pt>
                  <c:pt idx="52">
                    <c:v>Mayo</c:v>
                  </c:pt>
                  <c:pt idx="53">
                    <c:v>Junio</c:v>
                  </c:pt>
                  <c:pt idx="54">
                    <c:v>Julio</c:v>
                  </c:pt>
                  <c:pt idx="55">
                    <c:v>Agosto</c:v>
                  </c:pt>
                  <c:pt idx="56">
                    <c:v>Septiembre</c:v>
                  </c:pt>
                  <c:pt idx="57">
                    <c:v>Octubre</c:v>
                  </c:pt>
                  <c:pt idx="58">
                    <c:v>Noviembre</c:v>
                  </c:pt>
                </c:lvl>
                <c:lvl>
                  <c:pt idx="0">
                    <c:v>2012</c:v>
                  </c:pt>
                  <c:pt idx="12">
                    <c:v>2013</c:v>
                  </c:pt>
                  <c:pt idx="24">
                    <c:v>2014</c:v>
                  </c:pt>
                  <c:pt idx="36">
                    <c:v>2015</c:v>
                  </c:pt>
                  <c:pt idx="48">
                    <c:v>2016</c:v>
                  </c:pt>
                </c:lvl>
              </c:multiLvlStrCache>
            </c:multiLvlStrRef>
          </c:cat>
          <c:val>
            <c:numRef>
              <c:f>'Gráfica 1'!$D$4:$D$62</c:f>
              <c:numCache>
                <c:formatCode>0.00</c:formatCode>
                <c:ptCount val="59"/>
                <c:pt idx="0">
                  <c:v>0.31355777201235924</c:v>
                </c:pt>
                <c:pt idx="1">
                  <c:v>1.1424916019977758</c:v>
                </c:pt>
                <c:pt idx="2">
                  <c:v>-6.723550392663924E-2</c:v>
                </c:pt>
                <c:pt idx="3">
                  <c:v>0.28985349572572261</c:v>
                </c:pt>
                <c:pt idx="4">
                  <c:v>-0.14095367070115117</c:v>
                </c:pt>
                <c:pt idx="5">
                  <c:v>-0.34079661382190807</c:v>
                </c:pt>
                <c:pt idx="6">
                  <c:v>0.17261779973468094</c:v>
                </c:pt>
                <c:pt idx="7">
                  <c:v>9.3479094128042561E-2</c:v>
                </c:pt>
                <c:pt idx="8">
                  <c:v>-0.1904214120677068</c:v>
                </c:pt>
                <c:pt idx="9">
                  <c:v>-0.21933069765766788</c:v>
                </c:pt>
                <c:pt idx="10">
                  <c:v>-7.461282259551183E-2</c:v>
                </c:pt>
                <c:pt idx="11">
                  <c:v>5.8346539469496861E-2</c:v>
                </c:pt>
                <c:pt idx="12">
                  <c:v>0.64466979356494392</c:v>
                </c:pt>
                <c:pt idx="13">
                  <c:v>0.18310548563829343</c:v>
                </c:pt>
                <c:pt idx="14">
                  <c:v>0.42706094871174116</c:v>
                </c:pt>
                <c:pt idx="15">
                  <c:v>-8.5535986063987934E-2</c:v>
                </c:pt>
                <c:pt idx="16">
                  <c:v>-5.4114857939012495E-2</c:v>
                </c:pt>
                <c:pt idx="17">
                  <c:v>9.5258992151968869E-2</c:v>
                </c:pt>
                <c:pt idx="18">
                  <c:v>0.21943789878935149</c:v>
                </c:pt>
                <c:pt idx="19">
                  <c:v>-0.17191406686950472</c:v>
                </c:pt>
                <c:pt idx="20">
                  <c:v>0.36623186636401783</c:v>
                </c:pt>
                <c:pt idx="21">
                  <c:v>0.14812601676126746</c:v>
                </c:pt>
                <c:pt idx="22">
                  <c:v>0.32620313971831649</c:v>
                </c:pt>
                <c:pt idx="23">
                  <c:v>-3.8663693961012768E-2</c:v>
                </c:pt>
                <c:pt idx="24">
                  <c:v>3.1010263897883306E-2</c:v>
                </c:pt>
                <c:pt idx="25">
                  <c:v>0.41286711047601443</c:v>
                </c:pt>
                <c:pt idx="26">
                  <c:v>0.42545137516771092</c:v>
                </c:pt>
                <c:pt idx="27">
                  <c:v>3.8121334976096932E-2</c:v>
                </c:pt>
                <c:pt idx="28">
                  <c:v>8.4622474348265087E-2</c:v>
                </c:pt>
                <c:pt idx="29">
                  <c:v>-8.9830147580954645E-2</c:v>
                </c:pt>
                <c:pt idx="30">
                  <c:v>3.9469627033383858E-3</c:v>
                </c:pt>
                <c:pt idx="31">
                  <c:v>4.6391322440797467E-4</c:v>
                </c:pt>
                <c:pt idx="32">
                  <c:v>-0.10405552577509525</c:v>
                </c:pt>
                <c:pt idx="33">
                  <c:v>4.3378182766645068E-2</c:v>
                </c:pt>
                <c:pt idx="34">
                  <c:v>7.4988197852832172E-2</c:v>
                </c:pt>
                <c:pt idx="35">
                  <c:v>-7.7809021999541983E-3</c:v>
                </c:pt>
                <c:pt idx="36">
                  <c:v>1.1420154196435419</c:v>
                </c:pt>
                <c:pt idx="37">
                  <c:v>0.77206748134517511</c:v>
                </c:pt>
                <c:pt idx="38">
                  <c:v>0.51125663675317412</c:v>
                </c:pt>
                <c:pt idx="39">
                  <c:v>0.62906073784097316</c:v>
                </c:pt>
                <c:pt idx="40">
                  <c:v>0.41399726403976445</c:v>
                </c:pt>
                <c:pt idx="41">
                  <c:v>-4.891839802651532E-2</c:v>
                </c:pt>
                <c:pt idx="42">
                  <c:v>0.2822179517520027</c:v>
                </c:pt>
                <c:pt idx="43">
                  <c:v>3.8438702819547643E-2</c:v>
                </c:pt>
                <c:pt idx="44">
                  <c:v>1.111557552738816</c:v>
                </c:pt>
                <c:pt idx="45">
                  <c:v>0.3163143273930018</c:v>
                </c:pt>
                <c:pt idx="46">
                  <c:v>0.3142832429293918</c:v>
                </c:pt>
                <c:pt idx="47">
                  <c:v>9.7571458202310168E-2</c:v>
                </c:pt>
                <c:pt idx="48">
                  <c:v>0.27086023412685734</c:v>
                </c:pt>
                <c:pt idx="49">
                  <c:v>1.1376219321043664</c:v>
                </c:pt>
                <c:pt idx="50">
                  <c:v>0.60169767225258397</c:v>
                </c:pt>
                <c:pt idx="51">
                  <c:v>0.12261598092520387</c:v>
                </c:pt>
                <c:pt idx="52">
                  <c:v>0.17344789755946977</c:v>
                </c:pt>
                <c:pt idx="53">
                  <c:v>-3.6594712455269018E-3</c:v>
                </c:pt>
                <c:pt idx="54">
                  <c:v>4.8862414803039655E-2</c:v>
                </c:pt>
                <c:pt idx="55">
                  <c:v>0.20816657600599342</c:v>
                </c:pt>
                <c:pt idx="56">
                  <c:v>9.4610597473234748E-3</c:v>
                </c:pt>
                <c:pt idx="57">
                  <c:v>-0.31987361666716652</c:v>
                </c:pt>
                <c:pt idx="58">
                  <c:v>-0.34905294223278815</c:v>
                </c:pt>
              </c:numCache>
            </c:numRef>
          </c:val>
          <c:extLst>
            <c:ext xmlns:c16="http://schemas.microsoft.com/office/drawing/2014/chart" uri="{C3380CC4-5D6E-409C-BE32-E72D297353CC}">
              <c16:uniqueId val="{00000000-B0ED-49AD-A109-7DBD221A2755}"/>
            </c:ext>
          </c:extLst>
        </c:ser>
        <c:ser>
          <c:idx val="1"/>
          <c:order val="1"/>
          <c:tx>
            <c:strRef>
              <c:f>'Gráfica 1'!$E$3</c:f>
              <c:strCache>
                <c:ptCount val="1"/>
                <c:pt idx="0">
                  <c:v>Mano de Obra Bogotá</c:v>
                </c:pt>
              </c:strCache>
            </c:strRef>
          </c:tx>
          <c:spPr>
            <a:solidFill>
              <a:schemeClr val="accent3">
                <a:lumMod val="40000"/>
                <a:lumOff val="60000"/>
              </a:schemeClr>
            </a:solidFill>
            <a:ln>
              <a:noFill/>
            </a:ln>
            <a:effectLst/>
          </c:spPr>
          <c:invertIfNegative val="0"/>
          <c:cat>
            <c:multiLvlStrRef>
              <c:f>'Gráfica 1'!$B$4:$C$62</c:f>
              <c:multiLvlStrCache>
                <c:ptCount val="59"/>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pt idx="43">
                    <c:v>Agosto</c:v>
                  </c:pt>
                  <c:pt idx="44">
                    <c:v>Septiembre</c:v>
                  </c:pt>
                  <c:pt idx="45">
                    <c:v>Octubre</c:v>
                  </c:pt>
                  <c:pt idx="46">
                    <c:v>Noviembre</c:v>
                  </c:pt>
                  <c:pt idx="47">
                    <c:v>Diciembre</c:v>
                  </c:pt>
                  <c:pt idx="48">
                    <c:v>Enero</c:v>
                  </c:pt>
                  <c:pt idx="49">
                    <c:v>Febrero</c:v>
                  </c:pt>
                  <c:pt idx="50">
                    <c:v>Marzo</c:v>
                  </c:pt>
                  <c:pt idx="51">
                    <c:v>Abril</c:v>
                  </c:pt>
                  <c:pt idx="52">
                    <c:v>Mayo</c:v>
                  </c:pt>
                  <c:pt idx="53">
                    <c:v>Junio</c:v>
                  </c:pt>
                  <c:pt idx="54">
                    <c:v>Julio</c:v>
                  </c:pt>
                  <c:pt idx="55">
                    <c:v>Agosto</c:v>
                  </c:pt>
                  <c:pt idx="56">
                    <c:v>Septiembre</c:v>
                  </c:pt>
                  <c:pt idx="57">
                    <c:v>Octubre</c:v>
                  </c:pt>
                  <c:pt idx="58">
                    <c:v>Noviembre</c:v>
                  </c:pt>
                </c:lvl>
                <c:lvl>
                  <c:pt idx="0">
                    <c:v>2012</c:v>
                  </c:pt>
                  <c:pt idx="12">
                    <c:v>2013</c:v>
                  </c:pt>
                  <c:pt idx="24">
                    <c:v>2014</c:v>
                  </c:pt>
                  <c:pt idx="36">
                    <c:v>2015</c:v>
                  </c:pt>
                  <c:pt idx="48">
                    <c:v>2016</c:v>
                  </c:pt>
                </c:lvl>
              </c:multiLvlStrCache>
            </c:multiLvlStrRef>
          </c:cat>
          <c:val>
            <c:numRef>
              <c:f>'Gráfica 1'!$E$4:$E$62</c:f>
              <c:numCache>
                <c:formatCode>0.00</c:formatCode>
                <c:ptCount val="59"/>
                <c:pt idx="0">
                  <c:v>0.22849591099011946</c:v>
                </c:pt>
                <c:pt idx="1">
                  <c:v>1.5033474993143585</c:v>
                </c:pt>
                <c:pt idx="2">
                  <c:v>0.59681124223122595</c:v>
                </c:pt>
                <c:pt idx="3">
                  <c:v>0.32785547821154637</c:v>
                </c:pt>
                <c:pt idx="4">
                  <c:v>0.5025853499672337</c:v>
                </c:pt>
                <c:pt idx="5">
                  <c:v>0</c:v>
                </c:pt>
                <c:pt idx="6">
                  <c:v>0.74055967751466767</c:v>
                </c:pt>
                <c:pt idx="7">
                  <c:v>0</c:v>
                </c:pt>
                <c:pt idx="8">
                  <c:v>0</c:v>
                </c:pt>
                <c:pt idx="9">
                  <c:v>0.91483194588700201</c:v>
                </c:pt>
                <c:pt idx="10">
                  <c:v>0</c:v>
                </c:pt>
                <c:pt idx="11">
                  <c:v>0</c:v>
                </c:pt>
                <c:pt idx="12">
                  <c:v>0.4116760560627597</c:v>
                </c:pt>
                <c:pt idx="13">
                  <c:v>2.3131524401487411</c:v>
                </c:pt>
                <c:pt idx="14">
                  <c:v>2.5225551750815072</c:v>
                </c:pt>
                <c:pt idx="15">
                  <c:v>0.26136150198847474</c:v>
                </c:pt>
                <c:pt idx="16">
                  <c:v>0.18526605870879109</c:v>
                </c:pt>
                <c:pt idx="17">
                  <c:v>2.2313314947837171E-2</c:v>
                </c:pt>
                <c:pt idx="18">
                  <c:v>0.17153622929733103</c:v>
                </c:pt>
                <c:pt idx="19">
                  <c:v>0</c:v>
                </c:pt>
                <c:pt idx="20">
                  <c:v>0</c:v>
                </c:pt>
                <c:pt idx="21">
                  <c:v>0</c:v>
                </c:pt>
                <c:pt idx="22">
                  <c:v>0</c:v>
                </c:pt>
                <c:pt idx="23">
                  <c:v>0</c:v>
                </c:pt>
                <c:pt idx="24">
                  <c:v>0.92727142638217686</c:v>
                </c:pt>
                <c:pt idx="25">
                  <c:v>0.73754603452755418</c:v>
                </c:pt>
                <c:pt idx="26">
                  <c:v>0.68118114011366515</c:v>
                </c:pt>
                <c:pt idx="27">
                  <c:v>1.4693714945425995</c:v>
                </c:pt>
                <c:pt idx="28">
                  <c:v>0</c:v>
                </c:pt>
                <c:pt idx="29">
                  <c:v>4.2138170351506687E-2</c:v>
                </c:pt>
                <c:pt idx="30">
                  <c:v>-3.0262334915249767E-3</c:v>
                </c:pt>
                <c:pt idx="31">
                  <c:v>0</c:v>
                </c:pt>
                <c:pt idx="32">
                  <c:v>0.17839505817445911</c:v>
                </c:pt>
                <c:pt idx="33">
                  <c:v>0</c:v>
                </c:pt>
                <c:pt idx="34">
                  <c:v>0</c:v>
                </c:pt>
                <c:pt idx="35">
                  <c:v>0</c:v>
                </c:pt>
                <c:pt idx="36">
                  <c:v>0.92137452750770876</c:v>
                </c:pt>
                <c:pt idx="37">
                  <c:v>1.3743836370077531</c:v>
                </c:pt>
                <c:pt idx="38">
                  <c:v>0.13388938710761522</c:v>
                </c:pt>
                <c:pt idx="39">
                  <c:v>0.59281605585429986</c:v>
                </c:pt>
                <c:pt idx="40">
                  <c:v>0.89865793684597861</c:v>
                </c:pt>
                <c:pt idx="41">
                  <c:v>0</c:v>
                </c:pt>
                <c:pt idx="42">
                  <c:v>5.2442012363812296E-2</c:v>
                </c:pt>
                <c:pt idx="43">
                  <c:v>0</c:v>
                </c:pt>
                <c:pt idx="44">
                  <c:v>0</c:v>
                </c:pt>
                <c:pt idx="45">
                  <c:v>0</c:v>
                </c:pt>
                <c:pt idx="46">
                  <c:v>0</c:v>
                </c:pt>
                <c:pt idx="47">
                  <c:v>0.12285193431873154</c:v>
                </c:pt>
                <c:pt idx="48">
                  <c:v>1.2732995040691577</c:v>
                </c:pt>
                <c:pt idx="49">
                  <c:v>0.27780952231395872</c:v>
                </c:pt>
                <c:pt idx="50">
                  <c:v>0.31246513895382577</c:v>
                </c:pt>
                <c:pt idx="51">
                  <c:v>0.76825858007580905</c:v>
                </c:pt>
                <c:pt idx="52">
                  <c:v>0.69721209217303226</c:v>
                </c:pt>
                <c:pt idx="53">
                  <c:v>1.2406905637149634E-2</c:v>
                </c:pt>
                <c:pt idx="54">
                  <c:v>0</c:v>
                </c:pt>
                <c:pt idx="55">
                  <c:v>0</c:v>
                </c:pt>
                <c:pt idx="56">
                  <c:v>9.9964441173042928E-2</c:v>
                </c:pt>
                <c:pt idx="57">
                  <c:v>0</c:v>
                </c:pt>
                <c:pt idx="58">
                  <c:v>0</c:v>
                </c:pt>
              </c:numCache>
            </c:numRef>
          </c:val>
          <c:extLst>
            <c:ext xmlns:c16="http://schemas.microsoft.com/office/drawing/2014/chart" uri="{C3380CC4-5D6E-409C-BE32-E72D297353CC}">
              <c16:uniqueId val="{00000001-B0ED-49AD-A109-7DBD221A2755}"/>
            </c:ext>
          </c:extLst>
        </c:ser>
        <c:ser>
          <c:idx val="2"/>
          <c:order val="2"/>
          <c:tx>
            <c:strRef>
              <c:f>'Gráfica 1'!$F$3</c:f>
              <c:strCache>
                <c:ptCount val="1"/>
                <c:pt idx="0">
                  <c:v>Equipo Bogotá</c:v>
                </c:pt>
              </c:strCache>
            </c:strRef>
          </c:tx>
          <c:spPr>
            <a:solidFill>
              <a:schemeClr val="accent5">
                <a:lumMod val="40000"/>
                <a:lumOff val="60000"/>
              </a:schemeClr>
            </a:solidFill>
            <a:ln>
              <a:noFill/>
            </a:ln>
            <a:effectLst/>
          </c:spPr>
          <c:invertIfNegative val="0"/>
          <c:cat>
            <c:multiLvlStrRef>
              <c:f>'Gráfica 1'!$B$4:$C$62</c:f>
              <c:multiLvlStrCache>
                <c:ptCount val="59"/>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pt idx="43">
                    <c:v>Agosto</c:v>
                  </c:pt>
                  <c:pt idx="44">
                    <c:v>Septiembre</c:v>
                  </c:pt>
                  <c:pt idx="45">
                    <c:v>Octubre</c:v>
                  </c:pt>
                  <c:pt idx="46">
                    <c:v>Noviembre</c:v>
                  </c:pt>
                  <c:pt idx="47">
                    <c:v>Diciembre</c:v>
                  </c:pt>
                  <c:pt idx="48">
                    <c:v>Enero</c:v>
                  </c:pt>
                  <c:pt idx="49">
                    <c:v>Febrero</c:v>
                  </c:pt>
                  <c:pt idx="50">
                    <c:v>Marzo</c:v>
                  </c:pt>
                  <c:pt idx="51">
                    <c:v>Abril</c:v>
                  </c:pt>
                  <c:pt idx="52">
                    <c:v>Mayo</c:v>
                  </c:pt>
                  <c:pt idx="53">
                    <c:v>Junio</c:v>
                  </c:pt>
                  <c:pt idx="54">
                    <c:v>Julio</c:v>
                  </c:pt>
                  <c:pt idx="55">
                    <c:v>Agosto</c:v>
                  </c:pt>
                  <c:pt idx="56">
                    <c:v>Septiembre</c:v>
                  </c:pt>
                  <c:pt idx="57">
                    <c:v>Octubre</c:v>
                  </c:pt>
                  <c:pt idx="58">
                    <c:v>Noviembre</c:v>
                  </c:pt>
                </c:lvl>
                <c:lvl>
                  <c:pt idx="0">
                    <c:v>2012</c:v>
                  </c:pt>
                  <c:pt idx="12">
                    <c:v>2013</c:v>
                  </c:pt>
                  <c:pt idx="24">
                    <c:v>2014</c:v>
                  </c:pt>
                  <c:pt idx="36">
                    <c:v>2015</c:v>
                  </c:pt>
                  <c:pt idx="48">
                    <c:v>2016</c:v>
                  </c:pt>
                </c:lvl>
              </c:multiLvlStrCache>
            </c:multiLvlStrRef>
          </c:cat>
          <c:val>
            <c:numRef>
              <c:f>'Gráfica 1'!$F$4:$F$62</c:f>
              <c:numCache>
                <c:formatCode>0.00</c:formatCode>
                <c:ptCount val="59"/>
                <c:pt idx="0">
                  <c:v>0.546553188663637</c:v>
                </c:pt>
                <c:pt idx="1">
                  <c:v>4.7741824489705209E-2</c:v>
                </c:pt>
                <c:pt idx="2">
                  <c:v>-8.6715234125549046E-2</c:v>
                </c:pt>
                <c:pt idx="3">
                  <c:v>-0.32274253413085319</c:v>
                </c:pt>
                <c:pt idx="4">
                  <c:v>3.9952330196030061E-2</c:v>
                </c:pt>
                <c:pt idx="5">
                  <c:v>-3.6790838801550763E-2</c:v>
                </c:pt>
                <c:pt idx="6">
                  <c:v>1.5177206400650789E-2</c:v>
                </c:pt>
                <c:pt idx="7">
                  <c:v>-3.5907765873361086E-2</c:v>
                </c:pt>
                <c:pt idx="8">
                  <c:v>-9.4966483710408056E-3</c:v>
                </c:pt>
                <c:pt idx="9">
                  <c:v>0.22077999313998475</c:v>
                </c:pt>
                <c:pt idx="10">
                  <c:v>4.0823102409774492E-2</c:v>
                </c:pt>
                <c:pt idx="11">
                  <c:v>-1.0380368116599925E-2</c:v>
                </c:pt>
                <c:pt idx="12">
                  <c:v>9.1018482017375391E-2</c:v>
                </c:pt>
                <c:pt idx="13">
                  <c:v>0.12491195119994813</c:v>
                </c:pt>
                <c:pt idx="14">
                  <c:v>0.20431684077317414</c:v>
                </c:pt>
                <c:pt idx="15">
                  <c:v>0.27855494889313093</c:v>
                </c:pt>
                <c:pt idx="16">
                  <c:v>-2.0041089306005233E-2</c:v>
                </c:pt>
                <c:pt idx="17">
                  <c:v>2.4388093303542746E-2</c:v>
                </c:pt>
                <c:pt idx="18">
                  <c:v>3.8310509642116131E-2</c:v>
                </c:pt>
                <c:pt idx="19">
                  <c:v>4.7123631075081107E-2</c:v>
                </c:pt>
                <c:pt idx="20">
                  <c:v>1.5843093692822663E-2</c:v>
                </c:pt>
                <c:pt idx="21">
                  <c:v>8.0308281673453052E-2</c:v>
                </c:pt>
                <c:pt idx="22">
                  <c:v>5.5794105064137511E-3</c:v>
                </c:pt>
                <c:pt idx="23">
                  <c:v>-1.0325663305707167E-2</c:v>
                </c:pt>
                <c:pt idx="24">
                  <c:v>0.19877952255087905</c:v>
                </c:pt>
                <c:pt idx="25">
                  <c:v>0.63666674951569746</c:v>
                </c:pt>
                <c:pt idx="26">
                  <c:v>0.17247523487640137</c:v>
                </c:pt>
                <c:pt idx="27">
                  <c:v>0.74952383800339817</c:v>
                </c:pt>
                <c:pt idx="28">
                  <c:v>1.7805310567524657E-2</c:v>
                </c:pt>
                <c:pt idx="29">
                  <c:v>4.8255005486865343E-2</c:v>
                </c:pt>
                <c:pt idx="30">
                  <c:v>-6.7066409066995902E-3</c:v>
                </c:pt>
                <c:pt idx="31">
                  <c:v>0.22584739915131991</c:v>
                </c:pt>
                <c:pt idx="32">
                  <c:v>-2.2906815972717709E-2</c:v>
                </c:pt>
                <c:pt idx="33">
                  <c:v>-5.8324011682913124E-3</c:v>
                </c:pt>
                <c:pt idx="34">
                  <c:v>-0.80983638576051931</c:v>
                </c:pt>
                <c:pt idx="35">
                  <c:v>0.14669502320583661</c:v>
                </c:pt>
                <c:pt idx="36">
                  <c:v>5.9991480232596928E-2</c:v>
                </c:pt>
                <c:pt idx="37">
                  <c:v>0.31610344125734002</c:v>
                </c:pt>
                <c:pt idx="38">
                  <c:v>0.17497354643505503</c:v>
                </c:pt>
                <c:pt idx="39">
                  <c:v>0.19497659378262711</c:v>
                </c:pt>
                <c:pt idx="40">
                  <c:v>5.9244647855763333E-2</c:v>
                </c:pt>
                <c:pt idx="41">
                  <c:v>-0.15865336261036589</c:v>
                </c:pt>
                <c:pt idx="42">
                  <c:v>5.2857373133164742E-2</c:v>
                </c:pt>
                <c:pt idx="43">
                  <c:v>1.640877868722157E-2</c:v>
                </c:pt>
                <c:pt idx="44">
                  <c:v>0.42967459576649958</c:v>
                </c:pt>
                <c:pt idx="45">
                  <c:v>0.14221514232481525</c:v>
                </c:pt>
                <c:pt idx="46">
                  <c:v>0.11009335706152967</c:v>
                </c:pt>
                <c:pt idx="47">
                  <c:v>-9.8641300690189837E-3</c:v>
                </c:pt>
                <c:pt idx="48">
                  <c:v>0.27344823963709075</c:v>
                </c:pt>
                <c:pt idx="49">
                  <c:v>0.36573714295109028</c:v>
                </c:pt>
                <c:pt idx="50">
                  <c:v>0.16637851318745334</c:v>
                </c:pt>
                <c:pt idx="51">
                  <c:v>8.3168484975445267E-2</c:v>
                </c:pt>
                <c:pt idx="52">
                  <c:v>0.11554552773040427</c:v>
                </c:pt>
                <c:pt idx="53">
                  <c:v>-7.4122971417551753E-3</c:v>
                </c:pt>
                <c:pt idx="54">
                  <c:v>5.4689213229579536E-2</c:v>
                </c:pt>
                <c:pt idx="55">
                  <c:v>4.4169853111483803E-2</c:v>
                </c:pt>
                <c:pt idx="56">
                  <c:v>2.079074234121947E-2</c:v>
                </c:pt>
                <c:pt idx="57">
                  <c:v>0.10899748714956559</c:v>
                </c:pt>
                <c:pt idx="58">
                  <c:v>2.532738321841066E-2</c:v>
                </c:pt>
              </c:numCache>
            </c:numRef>
          </c:val>
          <c:extLst>
            <c:ext xmlns:c16="http://schemas.microsoft.com/office/drawing/2014/chart" uri="{C3380CC4-5D6E-409C-BE32-E72D297353CC}">
              <c16:uniqueId val="{00000002-B0ED-49AD-A109-7DBD221A2755}"/>
            </c:ext>
          </c:extLst>
        </c:ser>
        <c:dLbls>
          <c:showLegendKey val="0"/>
          <c:showVal val="0"/>
          <c:showCatName val="0"/>
          <c:showSerName val="0"/>
          <c:showPercent val="0"/>
          <c:showBubbleSize val="0"/>
        </c:dLbls>
        <c:gapWidth val="6"/>
        <c:overlap val="100"/>
        <c:axId val="850598696"/>
        <c:axId val="850594776"/>
      </c:barChart>
      <c:lineChart>
        <c:grouping val="stacked"/>
        <c:varyColors val="0"/>
        <c:ser>
          <c:idx val="4"/>
          <c:order val="3"/>
          <c:tx>
            <c:strRef>
              <c:f>'Gráfica 1'!$G$3</c:f>
              <c:strCache>
                <c:ptCount val="1"/>
                <c:pt idx="0">
                  <c:v>ICCV Nacional</c:v>
                </c:pt>
              </c:strCache>
            </c:strRef>
          </c:tx>
          <c:spPr>
            <a:ln w="38100" cap="rnd">
              <a:solidFill>
                <a:srgbClr val="00B0F0"/>
              </a:solidFill>
              <a:round/>
            </a:ln>
            <a:effectLst/>
          </c:spPr>
          <c:marker>
            <c:symbol val="circle"/>
            <c:size val="5"/>
            <c:spPr>
              <a:solidFill>
                <a:schemeClr val="accent5"/>
              </a:solidFill>
              <a:ln w="38100">
                <a:solidFill>
                  <a:srgbClr val="00B0F0"/>
                </a:solidFill>
              </a:ln>
              <a:effectLst/>
            </c:spPr>
          </c:marker>
          <c:dLbls>
            <c:dLbl>
              <c:idx val="46"/>
              <c:layout>
                <c:manualLayout>
                  <c:x val="-1.5380671622660868E-2"/>
                  <c:y val="2.1897810218978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D-49AD-A109-7DBD221A2755}"/>
                </c:ext>
              </c:extLst>
            </c:dLbl>
            <c:dLbl>
              <c:idx val="58"/>
              <c:layout>
                <c:manualLayout>
                  <c:x val="-1.1279159189951302E-2"/>
                  <c:y val="0.104622871046228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D-49AD-A109-7DBD221A2755}"/>
                </c:ext>
              </c:extLst>
            </c:dLbl>
            <c:spPr>
              <a:solidFill>
                <a:srgbClr val="00B0F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charset="0"/>
                    <a:ea typeface="Gill Sans MT" charset="0"/>
                    <a:cs typeface="Gill Sans MT"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'Gráfica 1'!$B$4:$C$62</c:f>
              <c:multiLvlStrCache>
                <c:ptCount val="59"/>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pt idx="43">
                    <c:v>Agosto</c:v>
                  </c:pt>
                  <c:pt idx="44">
                    <c:v>Septiembre</c:v>
                  </c:pt>
                  <c:pt idx="45">
                    <c:v>Octubre</c:v>
                  </c:pt>
                  <c:pt idx="46">
                    <c:v>Noviembre</c:v>
                  </c:pt>
                  <c:pt idx="47">
                    <c:v>Diciembre</c:v>
                  </c:pt>
                  <c:pt idx="48">
                    <c:v>Enero</c:v>
                  </c:pt>
                  <c:pt idx="49">
                    <c:v>Febrero</c:v>
                  </c:pt>
                  <c:pt idx="50">
                    <c:v>Marzo</c:v>
                  </c:pt>
                  <c:pt idx="51">
                    <c:v>Abril</c:v>
                  </c:pt>
                  <c:pt idx="52">
                    <c:v>Mayo</c:v>
                  </c:pt>
                  <c:pt idx="53">
                    <c:v>Junio</c:v>
                  </c:pt>
                  <c:pt idx="54">
                    <c:v>Julio</c:v>
                  </c:pt>
                  <c:pt idx="55">
                    <c:v>Agosto</c:v>
                  </c:pt>
                  <c:pt idx="56">
                    <c:v>Septiembre</c:v>
                  </c:pt>
                  <c:pt idx="57">
                    <c:v>Octubre</c:v>
                  </c:pt>
                  <c:pt idx="58">
                    <c:v>Noviembre</c:v>
                  </c:pt>
                </c:lvl>
                <c:lvl>
                  <c:pt idx="0">
                    <c:v>2012</c:v>
                  </c:pt>
                  <c:pt idx="12">
                    <c:v>2013</c:v>
                  </c:pt>
                  <c:pt idx="24">
                    <c:v>2014</c:v>
                  </c:pt>
                  <c:pt idx="36">
                    <c:v>2015</c:v>
                  </c:pt>
                  <c:pt idx="48">
                    <c:v>2016</c:v>
                  </c:pt>
                </c:lvl>
              </c:multiLvlStrCache>
            </c:multiLvlStrRef>
          </c:cat>
          <c:val>
            <c:numRef>
              <c:f>'Gráfica 1'!$G$4:$G$62</c:f>
              <c:numCache>
                <c:formatCode>0.00</c:formatCode>
                <c:ptCount val="59"/>
                <c:pt idx="0">
                  <c:v>0.95620645562526363</c:v>
                </c:pt>
                <c:pt idx="1">
                  <c:v>0.9682241138238652</c:v>
                </c:pt>
                <c:pt idx="2">
                  <c:v>0.26198324715267063</c:v>
                </c:pt>
                <c:pt idx="3">
                  <c:v>0.20454256930474912</c:v>
                </c:pt>
                <c:pt idx="4">
                  <c:v>6.9157157106886302E-2</c:v>
                </c:pt>
                <c:pt idx="5">
                  <c:v>-0.14554448039382351</c:v>
                </c:pt>
                <c:pt idx="6">
                  <c:v>0.20107975227097086</c:v>
                </c:pt>
                <c:pt idx="7">
                  <c:v>4.3721512364129467E-2</c:v>
                </c:pt>
                <c:pt idx="8">
                  <c:v>-0.12673142283144045</c:v>
                </c:pt>
                <c:pt idx="9">
                  <c:v>4.0409109304846424E-2</c:v>
                </c:pt>
                <c:pt idx="10">
                  <c:v>-3.2074874501333284E-2</c:v>
                </c:pt>
                <c:pt idx="11">
                  <c:v>4.9620317148438176E-2</c:v>
                </c:pt>
                <c:pt idx="12">
                  <c:v>0.78796152051579327</c:v>
                </c:pt>
                <c:pt idx="13">
                  <c:v>0.57180648107737397</c:v>
                </c:pt>
                <c:pt idx="14">
                  <c:v>0.56968577097811135</c:v>
                </c:pt>
                <c:pt idx="15">
                  <c:v>2.7566065615289403E-2</c:v>
                </c:pt>
                <c:pt idx="16">
                  <c:v>-1.9072119623416484E-2</c:v>
                </c:pt>
                <c:pt idx="17">
                  <c:v>2.4259230277749566E-2</c:v>
                </c:pt>
                <c:pt idx="18">
                  <c:v>0.15157361868294572</c:v>
                </c:pt>
                <c:pt idx="19">
                  <c:v>-6.6302595280220089E-2</c:v>
                </c:pt>
                <c:pt idx="20">
                  <c:v>0.2854329588754041</c:v>
                </c:pt>
                <c:pt idx="21">
                  <c:v>0.10013332315466528</c:v>
                </c:pt>
                <c:pt idx="22">
                  <c:v>0.15872189879570442</c:v>
                </c:pt>
                <c:pt idx="23">
                  <c:v>2.8592199034477517E-2</c:v>
                </c:pt>
                <c:pt idx="24">
                  <c:v>0.41049524945348992</c:v>
                </c:pt>
                <c:pt idx="25">
                  <c:v>0.60620939780851302</c:v>
                </c:pt>
                <c:pt idx="26">
                  <c:v>0.41602792306436243</c:v>
                </c:pt>
                <c:pt idx="27">
                  <c:v>0.25296029376735873</c:v>
                </c:pt>
                <c:pt idx="28">
                  <c:v>5.8455340032310232E-2</c:v>
                </c:pt>
                <c:pt idx="29">
                  <c:v>-2.0933347113398781E-2</c:v>
                </c:pt>
                <c:pt idx="30">
                  <c:v>-1.2749521994351198E-2</c:v>
                </c:pt>
                <c:pt idx="31">
                  <c:v>-1.0190444513554553E-2</c:v>
                </c:pt>
                <c:pt idx="32">
                  <c:v>-3.920935571071027E-2</c:v>
                </c:pt>
                <c:pt idx="33">
                  <c:v>3.5102483583074218E-2</c:v>
                </c:pt>
                <c:pt idx="34">
                  <c:v>1.174926023340106E-2</c:v>
                </c:pt>
                <c:pt idx="35">
                  <c:v>8.525265406034066E-2</c:v>
                </c:pt>
                <c:pt idx="36">
                  <c:v>1.0315544786038373</c:v>
                </c:pt>
                <c:pt idx="37">
                  <c:v>0.9797224190014191</c:v>
                </c:pt>
                <c:pt idx="38">
                  <c:v>0.4207899263125654</c:v>
                </c:pt>
                <c:pt idx="39">
                  <c:v>0.55348998883589218</c:v>
                </c:pt>
                <c:pt idx="40">
                  <c:v>0.36212955685208215</c:v>
                </c:pt>
                <c:pt idx="41">
                  <c:v>9.8112907307850605E-2</c:v>
                </c:pt>
                <c:pt idx="42">
                  <c:v>0.19094049539521052</c:v>
                </c:pt>
                <c:pt idx="43">
                  <c:v>0.17077509955096559</c:v>
                </c:pt>
                <c:pt idx="44">
                  <c:v>0.70898777539728997</c:v>
                </c:pt>
                <c:pt idx="45">
                  <c:v>0.27589056899184072</c:v>
                </c:pt>
                <c:pt idx="46">
                  <c:v>0.25052026417799311</c:v>
                </c:pt>
                <c:pt idx="47">
                  <c:v>9.0410521230182894E-2</c:v>
                </c:pt>
                <c:pt idx="48">
                  <c:v>0.95132880958088606</c:v>
                </c:pt>
                <c:pt idx="49">
                  <c:v>1.017168062173667</c:v>
                </c:pt>
                <c:pt idx="50">
                  <c:v>0.54057093529146982</c:v>
                </c:pt>
                <c:pt idx="51">
                  <c:v>0.31798074467133119</c:v>
                </c:pt>
                <c:pt idx="52">
                  <c:v>0.34732962479165508</c:v>
                </c:pt>
                <c:pt idx="53">
                  <c:v>7.309507486519351E-2</c:v>
                </c:pt>
                <c:pt idx="54">
                  <c:v>3.5692708590403299E-2</c:v>
                </c:pt>
                <c:pt idx="55">
                  <c:v>8.5322993174230533E-2</c:v>
                </c:pt>
                <c:pt idx="56">
                  <c:v>4.4000205987899221E-2</c:v>
                </c:pt>
                <c:pt idx="57">
                  <c:v>-0.10279579114099135</c:v>
                </c:pt>
                <c:pt idx="58">
                  <c:v>-0.1490100549903417</c:v>
                </c:pt>
              </c:numCache>
            </c:numRef>
          </c:val>
          <c:smooth val="0"/>
          <c:extLst>
            <c:ext xmlns:c16="http://schemas.microsoft.com/office/drawing/2014/chart" uri="{C3380CC4-5D6E-409C-BE32-E72D297353CC}">
              <c16:uniqueId val="{00000005-B0ED-49AD-A109-7DBD221A2755}"/>
            </c:ext>
          </c:extLst>
        </c:ser>
        <c:ser>
          <c:idx val="3"/>
          <c:order val="4"/>
          <c:tx>
            <c:strRef>
              <c:f>'Gráfica 1'!$H$3</c:f>
              <c:strCache>
                <c:ptCount val="1"/>
                <c:pt idx="0">
                  <c:v>ICCV Bogotá</c:v>
                </c:pt>
              </c:strCache>
            </c:strRef>
          </c:tx>
          <c:spPr>
            <a:ln w="38100" cap="rnd">
              <a:solidFill>
                <a:srgbClr val="FFC000"/>
              </a:solidFill>
              <a:round/>
            </a:ln>
            <a:effectLst/>
          </c:spPr>
          <c:marker>
            <c:symbol val="circle"/>
            <c:size val="5"/>
            <c:spPr>
              <a:solidFill>
                <a:srgbClr val="FFC000"/>
              </a:solidFill>
              <a:ln w="38100">
                <a:solidFill>
                  <a:srgbClr val="FFC000"/>
                </a:solidFill>
              </a:ln>
              <a:effectLst/>
            </c:spPr>
          </c:marker>
          <c:dLbls>
            <c:dLbl>
              <c:idx val="46"/>
              <c:layout>
                <c:manualLayout>
                  <c:x val="-1.3329915406306075E-2"/>
                  <c:y val="-2.9197080291970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D-49AD-A109-7DBD221A2755}"/>
                </c:ext>
              </c:extLst>
            </c:dLbl>
            <c:dLbl>
              <c:idx val="58"/>
              <c:layout>
                <c:manualLayout>
                  <c:x val="-1.2304537298128696E-2"/>
                  <c:y val="9.73236009732360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D-49AD-A109-7DBD221A2755}"/>
                </c:ext>
              </c:extLst>
            </c:dLbl>
            <c:spPr>
              <a:solidFill>
                <a:srgbClr val="FFC00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charset="0"/>
                    <a:ea typeface="Gill Sans MT" charset="0"/>
                    <a:cs typeface="Gill Sans MT"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'Gráfica 1'!$B$4:$C$62</c:f>
              <c:multiLvlStrCache>
                <c:ptCount val="59"/>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pt idx="43">
                    <c:v>Agosto</c:v>
                  </c:pt>
                  <c:pt idx="44">
                    <c:v>Septiembre</c:v>
                  </c:pt>
                  <c:pt idx="45">
                    <c:v>Octubre</c:v>
                  </c:pt>
                  <c:pt idx="46">
                    <c:v>Noviembre</c:v>
                  </c:pt>
                  <c:pt idx="47">
                    <c:v>Diciembre</c:v>
                  </c:pt>
                  <c:pt idx="48">
                    <c:v>Enero</c:v>
                  </c:pt>
                  <c:pt idx="49">
                    <c:v>Febrero</c:v>
                  </c:pt>
                  <c:pt idx="50">
                    <c:v>Marzo</c:v>
                  </c:pt>
                  <c:pt idx="51">
                    <c:v>Abril</c:v>
                  </c:pt>
                  <c:pt idx="52">
                    <c:v>Mayo</c:v>
                  </c:pt>
                  <c:pt idx="53">
                    <c:v>Junio</c:v>
                  </c:pt>
                  <c:pt idx="54">
                    <c:v>Julio</c:v>
                  </c:pt>
                  <c:pt idx="55">
                    <c:v>Agosto</c:v>
                  </c:pt>
                  <c:pt idx="56">
                    <c:v>Septiembre</c:v>
                  </c:pt>
                  <c:pt idx="57">
                    <c:v>Octubre</c:v>
                  </c:pt>
                  <c:pt idx="58">
                    <c:v>Noviembre</c:v>
                  </c:pt>
                </c:lvl>
                <c:lvl>
                  <c:pt idx="0">
                    <c:v>2012</c:v>
                  </c:pt>
                  <c:pt idx="12">
                    <c:v>2013</c:v>
                  </c:pt>
                  <c:pt idx="24">
                    <c:v>2014</c:v>
                  </c:pt>
                  <c:pt idx="36">
                    <c:v>2015</c:v>
                  </c:pt>
                  <c:pt idx="48">
                    <c:v>2016</c:v>
                  </c:pt>
                </c:lvl>
              </c:multiLvlStrCache>
            </c:multiLvlStrRef>
          </c:cat>
          <c:val>
            <c:numRef>
              <c:f>'Gráfica 1'!$H$4:$H$62</c:f>
              <c:numCache>
                <c:formatCode>0.00</c:formatCode>
                <c:ptCount val="59"/>
                <c:pt idx="0">
                  <c:v>0.30154462752187783</c:v>
                </c:pt>
                <c:pt idx="1">
                  <c:v>1.1877800067975812</c:v>
                </c:pt>
                <c:pt idx="2">
                  <c:v>0.11946578934423258</c:v>
                </c:pt>
                <c:pt idx="3">
                  <c:v>0.26951085333817559</c:v>
                </c:pt>
                <c:pt idx="4">
                  <c:v>5.1057007144407862E-2</c:v>
                </c:pt>
                <c:pt idx="5">
                  <c:v>-0.22815942601800998</c:v>
                </c:pt>
                <c:pt idx="6">
                  <c:v>0.32713634047529183</c:v>
                </c:pt>
                <c:pt idx="7">
                  <c:v>6.0095934858935607E-2</c:v>
                </c:pt>
                <c:pt idx="8">
                  <c:v>-0.12662995096893326</c:v>
                </c:pt>
                <c:pt idx="9">
                  <c:v>0.12891839378565351</c:v>
                </c:pt>
                <c:pt idx="10">
                  <c:v>-4.7164251655090084E-2</c:v>
                </c:pt>
                <c:pt idx="11">
                  <c:v>3.7959230159742674E-2</c:v>
                </c:pt>
                <c:pt idx="12">
                  <c:v>0.54918015256856734</c:v>
                </c:pt>
                <c:pt idx="13">
                  <c:v>0.7965202857108693</c:v>
                </c:pt>
                <c:pt idx="14">
                  <c:v>1.0313979214386109</c:v>
                </c:pt>
                <c:pt idx="15">
                  <c:v>3.589981983070345E-2</c:v>
                </c:pt>
                <c:pt idx="16">
                  <c:v>1.9085045044590743E-2</c:v>
                </c:pt>
                <c:pt idx="17">
                  <c:v>6.9913109685870722E-2</c:v>
                </c:pt>
                <c:pt idx="18">
                  <c:v>0.19612086889084424</c:v>
                </c:pt>
                <c:pt idx="19">
                  <c:v>-0.10965647007863311</c:v>
                </c:pt>
                <c:pt idx="20">
                  <c:v>0.23921639736541067</c:v>
                </c:pt>
                <c:pt idx="21">
                  <c:v>0.10053503177014989</c:v>
                </c:pt>
                <c:pt idx="22">
                  <c:v>0.2130163156392797</c:v>
                </c:pt>
                <c:pt idx="23">
                  <c:v>-2.5754051021394275E-2</c:v>
                </c:pt>
                <c:pt idx="24">
                  <c:v>0.30616721879901831</c:v>
                </c:pt>
                <c:pt idx="25">
                  <c:v>0.52118923536525585</c:v>
                </c:pt>
                <c:pt idx="26">
                  <c:v>0.48972838561223853</c:v>
                </c:pt>
                <c:pt idx="27">
                  <c:v>0.5037137015551707</c:v>
                </c:pt>
                <c:pt idx="28">
                  <c:v>5.5622018189964706E-2</c:v>
                </c:pt>
                <c:pt idx="29">
                  <c:v>-4.2955344360734671E-2</c:v>
                </c:pt>
                <c:pt idx="30">
                  <c:v>1.3020651789048543E-3</c:v>
                </c:pt>
                <c:pt idx="31">
                  <c:v>1.1460117626825195E-2</c:v>
                </c:pt>
                <c:pt idx="32">
                  <c:v>-1.4243709779250935E-2</c:v>
                </c:pt>
                <c:pt idx="33">
                  <c:v>2.774013476603443E-2</c:v>
                </c:pt>
                <c:pt idx="34">
                  <c:v>8.3751896386701219E-3</c:v>
                </c:pt>
                <c:pt idx="35">
                  <c:v>2.1700844188075052E-3</c:v>
                </c:pt>
                <c:pt idx="36">
                  <c:v>1.0216952909057824</c:v>
                </c:pt>
                <c:pt idx="37">
                  <c:v>0.93291504383124391</c:v>
                </c:pt>
                <c:pt idx="38">
                  <c:v>0.37979228525925635</c:v>
                </c:pt>
                <c:pt idx="39">
                  <c:v>0.59705785050621785</c:v>
                </c:pt>
                <c:pt idx="40">
                  <c:v>0.54450120869802277</c:v>
                </c:pt>
                <c:pt idx="41">
                  <c:v>-3.9224798236830338E-2</c:v>
                </c:pt>
                <c:pt idx="42">
                  <c:v>0.20101377763113248</c:v>
                </c:pt>
                <c:pt idx="43">
                  <c:v>2.5654535581679738E-2</c:v>
                </c:pt>
                <c:pt idx="44">
                  <c:v>0.73981881435136643</c:v>
                </c:pt>
                <c:pt idx="45">
                  <c:v>0.2122157518496266</c:v>
                </c:pt>
                <c:pt idx="46">
                  <c:v>0.20957606690895147</c:v>
                </c:pt>
                <c:pt idx="47">
                  <c:v>0.1000918776183255</c:v>
                </c:pt>
                <c:pt idx="48">
                  <c:v>0.57341558567962636</c:v>
                </c:pt>
                <c:pt idx="49">
                  <c:v>0.83988717648557554</c:v>
                </c:pt>
                <c:pt idx="50">
                  <c:v>0.49381642933292369</c:v>
                </c:pt>
                <c:pt idx="51">
                  <c:v>0.31546248439448732</c:v>
                </c:pt>
                <c:pt idx="52">
                  <c:v>0.32939387929961583</c:v>
                </c:pt>
                <c:pt idx="53">
                  <c:v>1.0497776051607843E-3</c:v>
                </c:pt>
                <c:pt idx="54">
                  <c:v>3.4277432665902552E-2</c:v>
                </c:pt>
                <c:pt idx="55">
                  <c:v>0.13722664305515764</c:v>
                </c:pt>
                <c:pt idx="56">
                  <c:v>3.7461822843681603E-2</c:v>
                </c:pt>
                <c:pt idx="57">
                  <c:v>-0.20269276965646554</c:v>
                </c:pt>
                <c:pt idx="58">
                  <c:v>-0.22528372956324461</c:v>
                </c:pt>
              </c:numCache>
            </c:numRef>
          </c:val>
          <c:smooth val="0"/>
          <c:extLst>
            <c:ext xmlns:c16="http://schemas.microsoft.com/office/drawing/2014/chart" uri="{C3380CC4-5D6E-409C-BE32-E72D297353CC}">
              <c16:uniqueId val="{00000008-B0ED-49AD-A109-7DBD221A2755}"/>
            </c:ext>
          </c:extLst>
        </c:ser>
        <c:dLbls>
          <c:showLegendKey val="0"/>
          <c:showVal val="0"/>
          <c:showCatName val="0"/>
          <c:showSerName val="0"/>
          <c:showPercent val="0"/>
          <c:showBubbleSize val="0"/>
        </c:dLbls>
        <c:marker val="1"/>
        <c:smooth val="0"/>
        <c:axId val="850598696"/>
        <c:axId val="850594776"/>
      </c:lineChart>
      <c:catAx>
        <c:axId val="850598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charset="0"/>
                <a:ea typeface="Gill Sans MT" charset="0"/>
                <a:cs typeface="Gill Sans MT" charset="0"/>
              </a:defRPr>
            </a:pPr>
            <a:endParaRPr lang="es-CO"/>
          </a:p>
        </c:txPr>
        <c:crossAx val="850594776"/>
        <c:crosses val="autoZero"/>
        <c:auto val="1"/>
        <c:lblAlgn val="ctr"/>
        <c:lblOffset val="100"/>
        <c:noMultiLvlLbl val="0"/>
      </c:catAx>
      <c:valAx>
        <c:axId val="85059477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MT" charset="0"/>
                <a:ea typeface="Gill Sans MT" charset="0"/>
                <a:cs typeface="Gill Sans MT" charset="0"/>
              </a:defRPr>
            </a:pPr>
            <a:endParaRPr lang="es-CO"/>
          </a:p>
        </c:txPr>
        <c:crossAx val="8505986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Gill Sans MT" charset="0"/>
              <a:ea typeface="Gill Sans MT" charset="0"/>
              <a:cs typeface="Gill Sans MT"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ill Sans MT" charset="0"/>
          <a:ea typeface="Gill Sans MT" charset="0"/>
          <a:cs typeface="Gill Sans MT" charset="0"/>
        </a:defRPr>
      </a:pPr>
      <a:endParaRPr lang="es-CO"/>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900373131635401E-2"/>
          <c:y val="7.3527980535279799E-2"/>
          <c:w val="0.9574864348107035"/>
          <c:h val="0.91377128953771303"/>
        </c:manualLayout>
      </c:layout>
      <c:barChart>
        <c:barDir val="col"/>
        <c:grouping val="stacked"/>
        <c:varyColors val="0"/>
        <c:ser>
          <c:idx val="0"/>
          <c:order val="0"/>
          <c:tx>
            <c:strRef>
              <c:f>'Gráfica 1'!$D$101</c:f>
              <c:strCache>
                <c:ptCount val="1"/>
                <c:pt idx="0">
                  <c:v>Materiales Bogotá - VIS</c:v>
                </c:pt>
              </c:strCache>
            </c:strRef>
          </c:tx>
          <c:spPr>
            <a:solidFill>
              <a:schemeClr val="accent3">
                <a:lumMod val="40000"/>
                <a:lumOff val="60000"/>
              </a:schemeClr>
            </a:solidFill>
            <a:ln>
              <a:noFill/>
            </a:ln>
            <a:effectLst/>
          </c:spPr>
          <c:invertIfNegative val="0"/>
          <c:cat>
            <c:multiLvlStrRef>
              <c:f>'Gráfica 1'!$B$102:$C$160</c:f>
              <c:multiLvlStrCache>
                <c:ptCount val="59"/>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pt idx="43">
                    <c:v>Agosto</c:v>
                  </c:pt>
                  <c:pt idx="44">
                    <c:v>Septiembre</c:v>
                  </c:pt>
                  <c:pt idx="45">
                    <c:v>Octubre</c:v>
                  </c:pt>
                  <c:pt idx="46">
                    <c:v>Noviembre</c:v>
                  </c:pt>
                  <c:pt idx="47">
                    <c:v>Diciembre</c:v>
                  </c:pt>
                  <c:pt idx="48">
                    <c:v>Enero</c:v>
                  </c:pt>
                  <c:pt idx="49">
                    <c:v>Febrero</c:v>
                  </c:pt>
                  <c:pt idx="50">
                    <c:v>Marzo</c:v>
                  </c:pt>
                  <c:pt idx="51">
                    <c:v>Abril</c:v>
                  </c:pt>
                  <c:pt idx="52">
                    <c:v>Mayo</c:v>
                  </c:pt>
                  <c:pt idx="53">
                    <c:v>Junio</c:v>
                  </c:pt>
                  <c:pt idx="54">
                    <c:v>Julio</c:v>
                  </c:pt>
                  <c:pt idx="55">
                    <c:v>Agosto</c:v>
                  </c:pt>
                  <c:pt idx="56">
                    <c:v>Septiembre</c:v>
                  </c:pt>
                  <c:pt idx="57">
                    <c:v>Octubre</c:v>
                  </c:pt>
                  <c:pt idx="58">
                    <c:v>Noviembre</c:v>
                  </c:pt>
                </c:lvl>
                <c:lvl>
                  <c:pt idx="0">
                    <c:v>2012</c:v>
                  </c:pt>
                  <c:pt idx="12">
                    <c:v>2013</c:v>
                  </c:pt>
                  <c:pt idx="24">
                    <c:v>2014</c:v>
                  </c:pt>
                  <c:pt idx="36">
                    <c:v>2015</c:v>
                  </c:pt>
                  <c:pt idx="48">
                    <c:v>2016</c:v>
                  </c:pt>
                </c:lvl>
              </c:multiLvlStrCache>
            </c:multiLvlStrRef>
          </c:cat>
          <c:val>
            <c:numRef>
              <c:f>'Gráfica 1'!$D$102:$D$160</c:f>
              <c:numCache>
                <c:formatCode>0.00</c:formatCode>
                <c:ptCount val="59"/>
                <c:pt idx="0">
                  <c:v>0.39979353678516816</c:v>
                </c:pt>
                <c:pt idx="1">
                  <c:v>1.3338582528195815</c:v>
                </c:pt>
                <c:pt idx="2">
                  <c:v>-0.12756317173895582</c:v>
                </c:pt>
                <c:pt idx="3">
                  <c:v>0.29517811033163355</c:v>
                </c:pt>
                <c:pt idx="4">
                  <c:v>-0.16266337405347997</c:v>
                </c:pt>
                <c:pt idx="5">
                  <c:v>-0.3711640577717219</c:v>
                </c:pt>
                <c:pt idx="6">
                  <c:v>0.24373966157303073</c:v>
                </c:pt>
                <c:pt idx="7">
                  <c:v>4.4439206684003807E-2</c:v>
                </c:pt>
                <c:pt idx="8">
                  <c:v>-0.28789833803327269</c:v>
                </c:pt>
                <c:pt idx="9">
                  <c:v>-0.25258343041517151</c:v>
                </c:pt>
                <c:pt idx="10">
                  <c:v>-1.7132253756656723E-2</c:v>
                </c:pt>
                <c:pt idx="11">
                  <c:v>8.4229325275117617E-2</c:v>
                </c:pt>
                <c:pt idx="12">
                  <c:v>0.68976880718540201</c:v>
                </c:pt>
                <c:pt idx="13">
                  <c:v>0.20467945597148685</c:v>
                </c:pt>
                <c:pt idx="14">
                  <c:v>0.39759524475104513</c:v>
                </c:pt>
                <c:pt idx="15">
                  <c:v>-0.17808405688671769</c:v>
                </c:pt>
                <c:pt idx="16">
                  <c:v>-4.6914126259906652E-2</c:v>
                </c:pt>
                <c:pt idx="17">
                  <c:v>0.13174110058042743</c:v>
                </c:pt>
                <c:pt idx="18">
                  <c:v>0.24905623957795342</c:v>
                </c:pt>
                <c:pt idx="19">
                  <c:v>-0.16920618135274879</c:v>
                </c:pt>
                <c:pt idx="20">
                  <c:v>0.46828393608674901</c:v>
                </c:pt>
                <c:pt idx="21">
                  <c:v>0.15680977363044235</c:v>
                </c:pt>
                <c:pt idx="22">
                  <c:v>0.3607992023212887</c:v>
                </c:pt>
                <c:pt idx="23">
                  <c:v>-4.8817168463315852E-2</c:v>
                </c:pt>
                <c:pt idx="24">
                  <c:v>8.3954943528908643E-2</c:v>
                </c:pt>
                <c:pt idx="25">
                  <c:v>0.42895735089942377</c:v>
                </c:pt>
                <c:pt idx="26">
                  <c:v>0.46919717958098772</c:v>
                </c:pt>
                <c:pt idx="27">
                  <c:v>-5.7474473397718384E-3</c:v>
                </c:pt>
                <c:pt idx="28">
                  <c:v>7.2634776112053601E-2</c:v>
                </c:pt>
                <c:pt idx="29">
                  <c:v>-3.6895174270057396E-4</c:v>
                </c:pt>
                <c:pt idx="30">
                  <c:v>-1.0825911545339295E-2</c:v>
                </c:pt>
                <c:pt idx="31">
                  <c:v>-1.6542857221423901E-2</c:v>
                </c:pt>
                <c:pt idx="32">
                  <c:v>-0.13290817498356944</c:v>
                </c:pt>
                <c:pt idx="33">
                  <c:v>6.2847563040520527E-2</c:v>
                </c:pt>
                <c:pt idx="34">
                  <c:v>0.10837107094910436</c:v>
                </c:pt>
                <c:pt idx="35">
                  <c:v>-1.4273833178492623E-2</c:v>
                </c:pt>
                <c:pt idx="36">
                  <c:v>1.2107647930883871</c:v>
                </c:pt>
                <c:pt idx="37">
                  <c:v>0.84351068740625124</c:v>
                </c:pt>
                <c:pt idx="38">
                  <c:v>0.65090395873677664</c:v>
                </c:pt>
                <c:pt idx="39">
                  <c:v>0.33318070699810676</c:v>
                </c:pt>
                <c:pt idx="40">
                  <c:v>0.42900491322383516</c:v>
                </c:pt>
                <c:pt idx="41">
                  <c:v>5.0466598067643531E-2</c:v>
                </c:pt>
                <c:pt idx="42">
                  <c:v>0.28111226883152085</c:v>
                </c:pt>
                <c:pt idx="43">
                  <c:v>4.9957520310954351E-2</c:v>
                </c:pt>
                <c:pt idx="44">
                  <c:v>1.0733844627125961</c:v>
                </c:pt>
                <c:pt idx="45">
                  <c:v>0.30920610650086644</c:v>
                </c:pt>
                <c:pt idx="46">
                  <c:v>0.23366674723897063</c:v>
                </c:pt>
                <c:pt idx="47">
                  <c:v>2.4610873152596469E-2</c:v>
                </c:pt>
                <c:pt idx="48">
                  <c:v>0.21771625004333828</c:v>
                </c:pt>
                <c:pt idx="49">
                  <c:v>1.4307896795673543</c:v>
                </c:pt>
                <c:pt idx="50">
                  <c:v>0.51523745870925097</c:v>
                </c:pt>
                <c:pt idx="51">
                  <c:v>-4.0374047604117891E-2</c:v>
                </c:pt>
                <c:pt idx="52">
                  <c:v>0.23127306792332547</c:v>
                </c:pt>
                <c:pt idx="53">
                  <c:v>1.7816024790391793E-2</c:v>
                </c:pt>
                <c:pt idx="54">
                  <c:v>5.90852827449595E-2</c:v>
                </c:pt>
                <c:pt idx="55">
                  <c:v>0.19399544513841249</c:v>
                </c:pt>
                <c:pt idx="56">
                  <c:v>-4.040415362111105E-2</c:v>
                </c:pt>
                <c:pt idx="57">
                  <c:v>-0.33798247945455273</c:v>
                </c:pt>
                <c:pt idx="58">
                  <c:v>0</c:v>
                </c:pt>
              </c:numCache>
            </c:numRef>
          </c:val>
          <c:extLst>
            <c:ext xmlns:c16="http://schemas.microsoft.com/office/drawing/2014/chart" uri="{C3380CC4-5D6E-409C-BE32-E72D297353CC}">
              <c16:uniqueId val="{00000000-D865-4219-9D89-2362B94F6D62}"/>
            </c:ext>
          </c:extLst>
        </c:ser>
        <c:ser>
          <c:idx val="1"/>
          <c:order val="1"/>
          <c:tx>
            <c:strRef>
              <c:f>'Gráfica 1'!$E$101</c:f>
              <c:strCache>
                <c:ptCount val="1"/>
                <c:pt idx="0">
                  <c:v>Mano de Obra Bogotá - VIS</c:v>
                </c:pt>
              </c:strCache>
            </c:strRef>
          </c:tx>
          <c:spPr>
            <a:solidFill>
              <a:schemeClr val="accent4">
                <a:lumMod val="20000"/>
                <a:lumOff val="80000"/>
              </a:schemeClr>
            </a:solidFill>
            <a:ln>
              <a:noFill/>
            </a:ln>
            <a:effectLst/>
          </c:spPr>
          <c:invertIfNegative val="0"/>
          <c:cat>
            <c:multiLvlStrRef>
              <c:f>'Gráfica 1'!$B$102:$C$160</c:f>
              <c:multiLvlStrCache>
                <c:ptCount val="59"/>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pt idx="43">
                    <c:v>Agosto</c:v>
                  </c:pt>
                  <c:pt idx="44">
                    <c:v>Septiembre</c:v>
                  </c:pt>
                  <c:pt idx="45">
                    <c:v>Octubre</c:v>
                  </c:pt>
                  <c:pt idx="46">
                    <c:v>Noviembre</c:v>
                  </c:pt>
                  <c:pt idx="47">
                    <c:v>Diciembre</c:v>
                  </c:pt>
                  <c:pt idx="48">
                    <c:v>Enero</c:v>
                  </c:pt>
                  <c:pt idx="49">
                    <c:v>Febrero</c:v>
                  </c:pt>
                  <c:pt idx="50">
                    <c:v>Marzo</c:v>
                  </c:pt>
                  <c:pt idx="51">
                    <c:v>Abril</c:v>
                  </c:pt>
                  <c:pt idx="52">
                    <c:v>Mayo</c:v>
                  </c:pt>
                  <c:pt idx="53">
                    <c:v>Junio</c:v>
                  </c:pt>
                  <c:pt idx="54">
                    <c:v>Julio</c:v>
                  </c:pt>
                  <c:pt idx="55">
                    <c:v>Agosto</c:v>
                  </c:pt>
                  <c:pt idx="56">
                    <c:v>Septiembre</c:v>
                  </c:pt>
                  <c:pt idx="57">
                    <c:v>Octubre</c:v>
                  </c:pt>
                  <c:pt idx="58">
                    <c:v>Noviembre</c:v>
                  </c:pt>
                </c:lvl>
                <c:lvl>
                  <c:pt idx="0">
                    <c:v>2012</c:v>
                  </c:pt>
                  <c:pt idx="12">
                    <c:v>2013</c:v>
                  </c:pt>
                  <c:pt idx="24">
                    <c:v>2014</c:v>
                  </c:pt>
                  <c:pt idx="36">
                    <c:v>2015</c:v>
                  </c:pt>
                  <c:pt idx="48">
                    <c:v>2016</c:v>
                  </c:pt>
                </c:lvl>
              </c:multiLvlStrCache>
            </c:multiLvlStrRef>
          </c:cat>
          <c:val>
            <c:numRef>
              <c:f>'Gráfica 1'!$E$102:$E$160</c:f>
              <c:numCache>
                <c:formatCode>0.00</c:formatCode>
                <c:ptCount val="59"/>
                <c:pt idx="0">
                  <c:v>0.23359977501142737</c:v>
                </c:pt>
                <c:pt idx="1">
                  <c:v>1.5713601128901189</c:v>
                </c:pt>
                <c:pt idx="2">
                  <c:v>0.60075072395025586</c:v>
                </c:pt>
                <c:pt idx="3">
                  <c:v>0.3029426050030537</c:v>
                </c:pt>
                <c:pt idx="4">
                  <c:v>0.49626814334962432</c:v>
                </c:pt>
                <c:pt idx="5">
                  <c:v>0</c:v>
                </c:pt>
                <c:pt idx="6">
                  <c:v>0.76384316347075298</c:v>
                </c:pt>
                <c:pt idx="7">
                  <c:v>0</c:v>
                </c:pt>
                <c:pt idx="8">
                  <c:v>0</c:v>
                </c:pt>
                <c:pt idx="9">
                  <c:v>0.90683100153503915</c:v>
                </c:pt>
                <c:pt idx="10">
                  <c:v>0</c:v>
                </c:pt>
                <c:pt idx="11">
                  <c:v>0</c:v>
                </c:pt>
                <c:pt idx="12">
                  <c:v>0.43823015224117512</c:v>
                </c:pt>
                <c:pt idx="13">
                  <c:v>2.4020008725485127</c:v>
                </c:pt>
                <c:pt idx="14">
                  <c:v>2.490795156895345</c:v>
                </c:pt>
                <c:pt idx="15">
                  <c:v>0.26989666114917554</c:v>
                </c:pt>
                <c:pt idx="16">
                  <c:v>0.18783793914477087</c:v>
                </c:pt>
                <c:pt idx="17">
                  <c:v>2.0367291797796838E-2</c:v>
                </c:pt>
                <c:pt idx="18">
                  <c:v>0.15372096266661117</c:v>
                </c:pt>
                <c:pt idx="19">
                  <c:v>0</c:v>
                </c:pt>
                <c:pt idx="20">
                  <c:v>0</c:v>
                </c:pt>
                <c:pt idx="21">
                  <c:v>0</c:v>
                </c:pt>
                <c:pt idx="22">
                  <c:v>0</c:v>
                </c:pt>
                <c:pt idx="23">
                  <c:v>0</c:v>
                </c:pt>
                <c:pt idx="24">
                  <c:v>0.99679886857005329</c:v>
                </c:pt>
                <c:pt idx="25">
                  <c:v>0.71786008911669796</c:v>
                </c:pt>
                <c:pt idx="26">
                  <c:v>0.64592954409260983</c:v>
                </c:pt>
                <c:pt idx="27">
                  <c:v>1.4175240804227087</c:v>
                </c:pt>
                <c:pt idx="28">
                  <c:v>0</c:v>
                </c:pt>
                <c:pt idx="29">
                  <c:v>3.1169814543872576E-2</c:v>
                </c:pt>
                <c:pt idx="30">
                  <c:v>-2.2387647919259734E-3</c:v>
                </c:pt>
                <c:pt idx="31">
                  <c:v>0</c:v>
                </c:pt>
                <c:pt idx="32">
                  <c:v>0.17719746105204592</c:v>
                </c:pt>
                <c:pt idx="33">
                  <c:v>0</c:v>
                </c:pt>
                <c:pt idx="34">
                  <c:v>0</c:v>
                </c:pt>
                <c:pt idx="35">
                  <c:v>0</c:v>
                </c:pt>
                <c:pt idx="36">
                  <c:v>0.95937295254169896</c:v>
                </c:pt>
                <c:pt idx="37">
                  <c:v>1.3411470396525118</c:v>
                </c:pt>
                <c:pt idx="38">
                  <c:v>0.12471326290821594</c:v>
                </c:pt>
                <c:pt idx="39">
                  <c:v>0.62484813843508391</c:v>
                </c:pt>
                <c:pt idx="40">
                  <c:v>0.88919303907515257</c:v>
                </c:pt>
                <c:pt idx="41">
                  <c:v>0</c:v>
                </c:pt>
                <c:pt idx="42">
                  <c:v>3.8788986177706875E-2</c:v>
                </c:pt>
                <c:pt idx="43">
                  <c:v>0</c:v>
                </c:pt>
                <c:pt idx="44">
                  <c:v>0</c:v>
                </c:pt>
                <c:pt idx="45">
                  <c:v>0</c:v>
                </c:pt>
                <c:pt idx="46">
                  <c:v>0</c:v>
                </c:pt>
                <c:pt idx="47">
                  <c:v>0.12343545841208936</c:v>
                </c:pt>
                <c:pt idx="48">
                  <c:v>1.3661297347996992</c:v>
                </c:pt>
                <c:pt idx="49">
                  <c:v>0.25482153461038592</c:v>
                </c:pt>
                <c:pt idx="50">
                  <c:v>0.29408153130292192</c:v>
                </c:pt>
                <c:pt idx="51">
                  <c:v>0.76005767261608526</c:v>
                </c:pt>
                <c:pt idx="52">
                  <c:v>0.70481876242625674</c:v>
                </c:pt>
                <c:pt idx="53">
                  <c:v>9.9595001344425782E-3</c:v>
                </c:pt>
                <c:pt idx="54">
                  <c:v>0</c:v>
                </c:pt>
                <c:pt idx="55">
                  <c:v>0</c:v>
                </c:pt>
                <c:pt idx="56">
                  <c:v>9.1260323125680998E-2</c:v>
                </c:pt>
                <c:pt idx="57">
                  <c:v>0</c:v>
                </c:pt>
                <c:pt idx="58">
                  <c:v>0</c:v>
                </c:pt>
              </c:numCache>
            </c:numRef>
          </c:val>
          <c:extLst>
            <c:ext xmlns:c16="http://schemas.microsoft.com/office/drawing/2014/chart" uri="{C3380CC4-5D6E-409C-BE32-E72D297353CC}">
              <c16:uniqueId val="{00000001-D865-4219-9D89-2362B94F6D62}"/>
            </c:ext>
          </c:extLst>
        </c:ser>
        <c:ser>
          <c:idx val="2"/>
          <c:order val="2"/>
          <c:tx>
            <c:strRef>
              <c:f>'Gráfica 1'!$F$101</c:f>
              <c:strCache>
                <c:ptCount val="1"/>
                <c:pt idx="0">
                  <c:v>Equipo Bogotá - VIS</c:v>
                </c:pt>
              </c:strCache>
            </c:strRef>
          </c:tx>
          <c:spPr>
            <a:solidFill>
              <a:schemeClr val="accent1">
                <a:lumMod val="40000"/>
                <a:lumOff val="60000"/>
              </a:schemeClr>
            </a:solidFill>
            <a:ln>
              <a:noFill/>
            </a:ln>
            <a:effectLst/>
          </c:spPr>
          <c:invertIfNegative val="0"/>
          <c:cat>
            <c:multiLvlStrRef>
              <c:f>'Gráfica 1'!$B$102:$C$160</c:f>
              <c:multiLvlStrCache>
                <c:ptCount val="59"/>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pt idx="43">
                    <c:v>Agosto</c:v>
                  </c:pt>
                  <c:pt idx="44">
                    <c:v>Septiembre</c:v>
                  </c:pt>
                  <c:pt idx="45">
                    <c:v>Octubre</c:v>
                  </c:pt>
                  <c:pt idx="46">
                    <c:v>Noviembre</c:v>
                  </c:pt>
                  <c:pt idx="47">
                    <c:v>Diciembre</c:v>
                  </c:pt>
                  <c:pt idx="48">
                    <c:v>Enero</c:v>
                  </c:pt>
                  <c:pt idx="49">
                    <c:v>Febrero</c:v>
                  </c:pt>
                  <c:pt idx="50">
                    <c:v>Marzo</c:v>
                  </c:pt>
                  <c:pt idx="51">
                    <c:v>Abril</c:v>
                  </c:pt>
                  <c:pt idx="52">
                    <c:v>Mayo</c:v>
                  </c:pt>
                  <c:pt idx="53">
                    <c:v>Junio</c:v>
                  </c:pt>
                  <c:pt idx="54">
                    <c:v>Julio</c:v>
                  </c:pt>
                  <c:pt idx="55">
                    <c:v>Agosto</c:v>
                  </c:pt>
                  <c:pt idx="56">
                    <c:v>Septiembre</c:v>
                  </c:pt>
                  <c:pt idx="57">
                    <c:v>Octubre</c:v>
                  </c:pt>
                  <c:pt idx="58">
                    <c:v>Noviembre</c:v>
                  </c:pt>
                </c:lvl>
                <c:lvl>
                  <c:pt idx="0">
                    <c:v>2012</c:v>
                  </c:pt>
                  <c:pt idx="12">
                    <c:v>2013</c:v>
                  </c:pt>
                  <c:pt idx="24">
                    <c:v>2014</c:v>
                  </c:pt>
                  <c:pt idx="36">
                    <c:v>2015</c:v>
                  </c:pt>
                  <c:pt idx="48">
                    <c:v>2016</c:v>
                  </c:pt>
                </c:lvl>
              </c:multiLvlStrCache>
            </c:multiLvlStrRef>
          </c:cat>
          <c:val>
            <c:numRef>
              <c:f>'Gráfica 1'!$F$102:$F$160</c:f>
              <c:numCache>
                <c:formatCode>0.00</c:formatCode>
                <c:ptCount val="59"/>
                <c:pt idx="0">
                  <c:v>0.2889630081694321</c:v>
                </c:pt>
                <c:pt idx="1">
                  <c:v>4.1551669910205646E-2</c:v>
                </c:pt>
                <c:pt idx="2">
                  <c:v>3.044492947874744E-2</c:v>
                </c:pt>
                <c:pt idx="3">
                  <c:v>-4.6196541067445196E-2</c:v>
                </c:pt>
                <c:pt idx="4">
                  <c:v>3.5396278994809904E-2</c:v>
                </c:pt>
                <c:pt idx="5">
                  <c:v>-3.5550152261549783E-3</c:v>
                </c:pt>
                <c:pt idx="6">
                  <c:v>8.3756374820524115E-2</c:v>
                </c:pt>
                <c:pt idx="7">
                  <c:v>-6.29500924813442E-3</c:v>
                </c:pt>
                <c:pt idx="8">
                  <c:v>-1.1757020277386232E-2</c:v>
                </c:pt>
                <c:pt idx="9">
                  <c:v>0.38383899806684951</c:v>
                </c:pt>
                <c:pt idx="10">
                  <c:v>5.1160765085086268E-2</c:v>
                </c:pt>
                <c:pt idx="11">
                  <c:v>3.1423880509805713E-2</c:v>
                </c:pt>
                <c:pt idx="12">
                  <c:v>8.6213950057725697E-2</c:v>
                </c:pt>
                <c:pt idx="13">
                  <c:v>0.2118962508992297</c:v>
                </c:pt>
                <c:pt idx="14">
                  <c:v>0.15136147330274241</c:v>
                </c:pt>
                <c:pt idx="15">
                  <c:v>7.5490968563343586E-2</c:v>
                </c:pt>
                <c:pt idx="16">
                  <c:v>4.5129078670669287E-3</c:v>
                </c:pt>
                <c:pt idx="17">
                  <c:v>1.565993006713029E-2</c:v>
                </c:pt>
                <c:pt idx="18">
                  <c:v>3.3880103740273171E-2</c:v>
                </c:pt>
                <c:pt idx="19">
                  <c:v>3.7212541969424251E-2</c:v>
                </c:pt>
                <c:pt idx="20">
                  <c:v>1.3871892086029902E-2</c:v>
                </c:pt>
                <c:pt idx="21">
                  <c:v>1.7153575936063703E-2</c:v>
                </c:pt>
                <c:pt idx="22">
                  <c:v>4.9381029350854533E-3</c:v>
                </c:pt>
                <c:pt idx="23">
                  <c:v>-7.9064917117364075E-3</c:v>
                </c:pt>
                <c:pt idx="24">
                  <c:v>0.13403435314327794</c:v>
                </c:pt>
                <c:pt idx="25">
                  <c:v>0.2215963371342724</c:v>
                </c:pt>
                <c:pt idx="26">
                  <c:v>6.0680484123636802E-2</c:v>
                </c:pt>
                <c:pt idx="27">
                  <c:v>0.29400093748870404</c:v>
                </c:pt>
                <c:pt idx="28">
                  <c:v>7.7768253429582046E-3</c:v>
                </c:pt>
                <c:pt idx="29">
                  <c:v>-8.9830649942683749E-3</c:v>
                </c:pt>
                <c:pt idx="30">
                  <c:v>-3.5432174773148972E-3</c:v>
                </c:pt>
                <c:pt idx="31">
                  <c:v>0.11448528308936545</c:v>
                </c:pt>
                <c:pt idx="32">
                  <c:v>2.9976362443036919E-2</c:v>
                </c:pt>
                <c:pt idx="33">
                  <c:v>-5.9265093863842822E-3</c:v>
                </c:pt>
                <c:pt idx="34">
                  <c:v>-1.6366708551982185</c:v>
                </c:pt>
                <c:pt idx="35">
                  <c:v>4.3764594700192561E-2</c:v>
                </c:pt>
                <c:pt idx="36">
                  <c:v>8.8225628848533688E-2</c:v>
                </c:pt>
                <c:pt idx="37">
                  <c:v>0.26833960957645786</c:v>
                </c:pt>
                <c:pt idx="38">
                  <c:v>0.1651377277550381</c:v>
                </c:pt>
                <c:pt idx="39">
                  <c:v>0.17628526339321127</c:v>
                </c:pt>
                <c:pt idx="40">
                  <c:v>0.14504243069957568</c:v>
                </c:pt>
                <c:pt idx="41">
                  <c:v>-9.0920553355076095E-2</c:v>
                </c:pt>
                <c:pt idx="42">
                  <c:v>4.7725815428549367E-2</c:v>
                </c:pt>
                <c:pt idx="43">
                  <c:v>1.4816520898364161E-2</c:v>
                </c:pt>
                <c:pt idx="44">
                  <c:v>0.44394068359359551</c:v>
                </c:pt>
                <c:pt idx="45">
                  <c:v>0.1215777336047239</c:v>
                </c:pt>
                <c:pt idx="46">
                  <c:v>9.7757248820528275E-2</c:v>
                </c:pt>
                <c:pt idx="47">
                  <c:v>-8.9087555929694418E-3</c:v>
                </c:pt>
                <c:pt idx="48">
                  <c:v>0.17676502892101098</c:v>
                </c:pt>
                <c:pt idx="49">
                  <c:v>0.34011533159259955</c:v>
                </c:pt>
                <c:pt idx="50">
                  <c:v>0.15953778051304823</c:v>
                </c:pt>
                <c:pt idx="51">
                  <c:v>7.5209452969332347E-2</c:v>
                </c:pt>
                <c:pt idx="52">
                  <c:v>0.10449640300862484</c:v>
                </c:pt>
                <c:pt idx="53">
                  <c:v>4.4205993589827131E-2</c:v>
                </c:pt>
                <c:pt idx="54">
                  <c:v>9.3808267456125805E-2</c:v>
                </c:pt>
                <c:pt idx="55">
                  <c:v>3.99142682250897E-2</c:v>
                </c:pt>
                <c:pt idx="56">
                  <c:v>1.5422358511173684E-2</c:v>
                </c:pt>
                <c:pt idx="57">
                  <c:v>6.5336954949628989E-2</c:v>
                </c:pt>
                <c:pt idx="58">
                  <c:v>0</c:v>
                </c:pt>
              </c:numCache>
            </c:numRef>
          </c:val>
          <c:extLst>
            <c:ext xmlns:c16="http://schemas.microsoft.com/office/drawing/2014/chart" uri="{C3380CC4-5D6E-409C-BE32-E72D297353CC}">
              <c16:uniqueId val="{00000002-D865-4219-9D89-2362B94F6D62}"/>
            </c:ext>
          </c:extLst>
        </c:ser>
        <c:dLbls>
          <c:showLegendKey val="0"/>
          <c:showVal val="0"/>
          <c:showCatName val="0"/>
          <c:showSerName val="0"/>
          <c:showPercent val="0"/>
          <c:showBubbleSize val="0"/>
        </c:dLbls>
        <c:gapWidth val="6"/>
        <c:overlap val="100"/>
        <c:axId val="850585760"/>
        <c:axId val="850587328"/>
      </c:barChart>
      <c:lineChart>
        <c:grouping val="stacked"/>
        <c:varyColors val="0"/>
        <c:ser>
          <c:idx val="4"/>
          <c:order val="3"/>
          <c:tx>
            <c:strRef>
              <c:f>'Gráfica 1'!$G$101</c:f>
              <c:strCache>
                <c:ptCount val="1"/>
                <c:pt idx="0">
                  <c:v>ICCV - VIS Bogotá</c:v>
                </c:pt>
              </c:strCache>
            </c:strRef>
          </c:tx>
          <c:spPr>
            <a:ln w="28575" cap="rnd">
              <a:solidFill>
                <a:schemeClr val="accent5"/>
              </a:solidFill>
              <a:round/>
            </a:ln>
            <a:effectLst/>
          </c:spPr>
          <c:marker>
            <c:symbol val="circle"/>
            <c:size val="5"/>
            <c:spPr>
              <a:solidFill>
                <a:schemeClr val="accent5"/>
              </a:solidFill>
              <a:ln w="38100">
                <a:solidFill>
                  <a:srgbClr val="00B0F0"/>
                </a:solidFill>
              </a:ln>
              <a:effectLst/>
            </c:spPr>
          </c:marker>
          <c:dLbls>
            <c:dLbl>
              <c:idx val="46"/>
              <c:layout>
                <c:manualLayout>
                  <c:x val="-1.8895300692517093E-2"/>
                  <c:y val="-7.0559610705596021E-2"/>
                </c:manualLayout>
              </c:layout>
              <c:spPr>
                <a:solidFill>
                  <a:srgbClr val="00B0F0"/>
                </a:solidFill>
                <a:ln>
                  <a:noFill/>
                </a:ln>
                <a:effectLst/>
              </c:spPr>
              <c:txPr>
                <a:bodyPr rot="0" spcFirstLastPara="1" vertOverflow="ellipsis" vert="horz" wrap="square" lIns="38100" tIns="19050" rIns="38100" bIns="19050" anchor="ctr" anchorCtr="1">
                  <a:spAutoFit/>
                </a:bodyPr>
                <a:lstStyle/>
                <a:p>
                  <a:pPr algn="ctr" rtl="0">
                    <a:defRPr lang="en-US" sz="1400" b="0" i="0" u="none" strike="noStrike" kern="1200" baseline="0">
                      <a:solidFill>
                        <a:sysClr val="window" lastClr="FFFFFF"/>
                      </a:solidFill>
                      <a:latin typeface="Gill Sans MT" charset="0"/>
                      <a:ea typeface="Gill Sans MT" charset="0"/>
                      <a:cs typeface="Gill Sans MT"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65-4219-9D89-2362B94F6D62}"/>
                </c:ext>
              </c:extLst>
            </c:dLbl>
            <c:dLbl>
              <c:idx val="58"/>
              <c:layout>
                <c:manualLayout>
                  <c:x val="-9.944895101324778E-4"/>
                  <c:y val="0.13381995133819954"/>
                </c:manualLayout>
              </c:layout>
              <c:spPr>
                <a:solidFill>
                  <a:srgbClr val="00B0F0"/>
                </a:solidFill>
                <a:ln>
                  <a:noFill/>
                </a:ln>
                <a:effectLst/>
              </c:spPr>
              <c:txPr>
                <a:bodyPr rot="0" spcFirstLastPara="1" vertOverflow="ellipsis" vert="horz" wrap="square" lIns="38100" tIns="19050" rIns="38100" bIns="19050" anchor="ctr" anchorCtr="1">
                  <a:spAutoFit/>
                </a:bodyPr>
                <a:lstStyle/>
                <a:p>
                  <a:pPr algn="ctr" rtl="0">
                    <a:defRPr lang="en-US" sz="1400" b="0" i="0" u="none" strike="noStrike" kern="1200" baseline="0">
                      <a:solidFill>
                        <a:sysClr val="window" lastClr="FFFFFF"/>
                      </a:solidFill>
                      <a:latin typeface="Gill Sans MT" charset="0"/>
                      <a:ea typeface="Gill Sans MT" charset="0"/>
                      <a:cs typeface="Gill Sans MT"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65-4219-9D89-2362B94F6D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ill Sans MT" charset="0"/>
                    <a:ea typeface="Gill Sans MT" charset="0"/>
                    <a:cs typeface="Gill Sans MT"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'Gráfica 1'!$B$102:$C$160</c:f>
              <c:multiLvlStrCache>
                <c:ptCount val="59"/>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pt idx="43">
                    <c:v>Agosto</c:v>
                  </c:pt>
                  <c:pt idx="44">
                    <c:v>Septiembre</c:v>
                  </c:pt>
                  <c:pt idx="45">
                    <c:v>Octubre</c:v>
                  </c:pt>
                  <c:pt idx="46">
                    <c:v>Noviembre</c:v>
                  </c:pt>
                  <c:pt idx="47">
                    <c:v>Diciembre</c:v>
                  </c:pt>
                  <c:pt idx="48">
                    <c:v>Enero</c:v>
                  </c:pt>
                  <c:pt idx="49">
                    <c:v>Febrero</c:v>
                  </c:pt>
                  <c:pt idx="50">
                    <c:v>Marzo</c:v>
                  </c:pt>
                  <c:pt idx="51">
                    <c:v>Abril</c:v>
                  </c:pt>
                  <c:pt idx="52">
                    <c:v>Mayo</c:v>
                  </c:pt>
                  <c:pt idx="53">
                    <c:v>Junio</c:v>
                  </c:pt>
                  <c:pt idx="54">
                    <c:v>Julio</c:v>
                  </c:pt>
                  <c:pt idx="55">
                    <c:v>Agosto</c:v>
                  </c:pt>
                  <c:pt idx="56">
                    <c:v>Septiembre</c:v>
                  </c:pt>
                  <c:pt idx="57">
                    <c:v>Octubre</c:v>
                  </c:pt>
                  <c:pt idx="58">
                    <c:v>Noviembre</c:v>
                  </c:pt>
                </c:lvl>
                <c:lvl>
                  <c:pt idx="0">
                    <c:v>2012</c:v>
                  </c:pt>
                  <c:pt idx="12">
                    <c:v>2013</c:v>
                  </c:pt>
                  <c:pt idx="24">
                    <c:v>2014</c:v>
                  </c:pt>
                  <c:pt idx="36">
                    <c:v>2015</c:v>
                  </c:pt>
                  <c:pt idx="48">
                    <c:v>2016</c:v>
                  </c:pt>
                </c:lvl>
              </c:multiLvlStrCache>
            </c:multiLvlStrRef>
          </c:cat>
          <c:val>
            <c:numRef>
              <c:f>'Gráfica 1'!$G$102:$G$160</c:f>
              <c:numCache>
                <c:formatCode>0.00</c:formatCode>
                <c:ptCount val="59"/>
                <c:pt idx="0">
                  <c:v>0.33128379640349692</c:v>
                </c:pt>
                <c:pt idx="1">
                  <c:v>1.3395482661093752</c:v>
                </c:pt>
                <c:pt idx="2">
                  <c:v>0.15207055208274767</c:v>
                </c:pt>
                <c:pt idx="3">
                  <c:v>0.27669143248824923</c:v>
                </c:pt>
                <c:pt idx="4">
                  <c:v>9.4888168493838521E-2</c:v>
                </c:pt>
                <c:pt idx="5">
                  <c:v>-0.20956917354678239</c:v>
                </c:pt>
                <c:pt idx="6">
                  <c:v>0.42845581468813521</c:v>
                </c:pt>
                <c:pt idx="7">
                  <c:v>2.4586283345399806E-2</c:v>
                </c:pt>
                <c:pt idx="8">
                  <c:v>-0.16258621869663159</c:v>
                </c:pt>
                <c:pt idx="9">
                  <c:v>0.22321931006385398</c:v>
                </c:pt>
                <c:pt idx="10">
                  <c:v>-6.3780904360868362E-3</c:v>
                </c:pt>
                <c:pt idx="11">
                  <c:v>4.9028043714741898E-2</c:v>
                </c:pt>
                <c:pt idx="12">
                  <c:v>0.55683193855595903</c:v>
                </c:pt>
                <c:pt idx="13">
                  <c:v>1.0359495250632449</c:v>
                </c:pt>
                <c:pt idx="14">
                  <c:v>1.1845579908060841</c:v>
                </c:pt>
                <c:pt idx="15">
                  <c:v>1.1290071155485748E-2</c:v>
                </c:pt>
                <c:pt idx="16">
                  <c:v>4.7586360678891992E-2</c:v>
                </c:pt>
                <c:pt idx="17">
                  <c:v>8.1247599859480601E-2</c:v>
                </c:pt>
                <c:pt idx="18">
                  <c:v>0.19879235365154102</c:v>
                </c:pt>
                <c:pt idx="19">
                  <c:v>-9.0756085959171173E-2</c:v>
                </c:pt>
                <c:pt idx="20">
                  <c:v>0.25809006845261706</c:v>
                </c:pt>
                <c:pt idx="21">
                  <c:v>8.7365358702442109E-2</c:v>
                </c:pt>
                <c:pt idx="22">
                  <c:v>0.19905251075309138</c:v>
                </c:pt>
                <c:pt idx="23">
                  <c:v>-2.7415088956587397E-2</c:v>
                </c:pt>
                <c:pt idx="24">
                  <c:v>0.44085833675053721</c:v>
                </c:pt>
                <c:pt idx="25">
                  <c:v>0.52901887028214389</c:v>
                </c:pt>
                <c:pt idx="26">
                  <c:v>0.51356475286287662</c:v>
                </c:pt>
                <c:pt idx="27">
                  <c:v>0.56881627070646346</c:v>
                </c:pt>
                <c:pt idx="28">
                  <c:v>4.0106461391658854E-2</c:v>
                </c:pt>
                <c:pt idx="29">
                  <c:v>1.1547210591160706E-2</c:v>
                </c:pt>
                <c:pt idx="30">
                  <c:v>-7.0042847756184301E-3</c:v>
                </c:pt>
                <c:pt idx="31">
                  <c:v>-2.1747322583252071E-3</c:v>
                </c:pt>
                <c:pt idx="32">
                  <c:v>-8.7288206783853184E-4</c:v>
                </c:pt>
                <c:pt idx="33">
                  <c:v>3.389933348859131E-2</c:v>
                </c:pt>
                <c:pt idx="34">
                  <c:v>-3.9020973189636265E-2</c:v>
                </c:pt>
                <c:pt idx="35">
                  <c:v>-5.212198099940224E-3</c:v>
                </c:pt>
                <c:pt idx="36">
                  <c:v>1.0452132207527995</c:v>
                </c:pt>
                <c:pt idx="37">
                  <c:v>1.0063043249613344</c:v>
                </c:pt>
                <c:pt idx="38">
                  <c:v>0.41434318216151667</c:v>
                </c:pt>
                <c:pt idx="39">
                  <c:v>0.43926733038566113</c:v>
                </c:pt>
                <c:pt idx="40">
                  <c:v>0.59465761771677705</c:v>
                </c:pt>
                <c:pt idx="41">
                  <c:v>2.2318054792890507E-2</c:v>
                </c:pt>
                <c:pt idx="42">
                  <c:v>0.17159390767847071</c:v>
                </c:pt>
                <c:pt idx="43">
                  <c:v>2.8152730610500498E-2</c:v>
                </c:pt>
                <c:pt idx="44">
                  <c:v>0.61221364881399154</c:v>
                </c:pt>
                <c:pt idx="45">
                  <c:v>0.17675978547062243</c:v>
                </c:pt>
                <c:pt idx="46">
                  <c:v>0.13408035897872139</c:v>
                </c:pt>
                <c:pt idx="47">
                  <c:v>6.147223045842054E-2</c:v>
                </c:pt>
                <c:pt idx="48">
                  <c:v>0.66628448137981877</c:v>
                </c:pt>
                <c:pt idx="49">
                  <c:v>0.90383326717061152</c:v>
                </c:pt>
                <c:pt idx="50">
                  <c:v>0.40824921567943306</c:v>
                </c:pt>
                <c:pt idx="51">
                  <c:v>0.28021553171284097</c:v>
                </c:pt>
                <c:pt idx="52">
                  <c:v>0.41083375438621772</c:v>
                </c:pt>
                <c:pt idx="53">
                  <c:v>1.6190458378972039E-2</c:v>
                </c:pt>
                <c:pt idx="54">
                  <c:v>3.7673112220360849E-2</c:v>
                </c:pt>
                <c:pt idx="55">
                  <c:v>0.10866776424376212</c:v>
                </c:pt>
                <c:pt idx="56">
                  <c:v>1.471102944007896E-2</c:v>
                </c:pt>
                <c:pt idx="57">
                  <c:v>-0.18180585214274458</c:v>
                </c:pt>
                <c:pt idx="58">
                  <c:v>0</c:v>
                </c:pt>
              </c:numCache>
            </c:numRef>
          </c:val>
          <c:smooth val="0"/>
          <c:extLst>
            <c:ext xmlns:c16="http://schemas.microsoft.com/office/drawing/2014/chart" uri="{C3380CC4-5D6E-409C-BE32-E72D297353CC}">
              <c16:uniqueId val="{00000005-D865-4219-9D89-2362B94F6D62}"/>
            </c:ext>
          </c:extLst>
        </c:ser>
        <c:ser>
          <c:idx val="3"/>
          <c:order val="4"/>
          <c:tx>
            <c:strRef>
              <c:f>'Gráfica 1'!$H$101</c:f>
              <c:strCache>
                <c:ptCount val="1"/>
                <c:pt idx="0">
                  <c:v>ICCV BOGOTÁ</c:v>
                </c:pt>
              </c:strCache>
            </c:strRef>
          </c:tx>
          <c:spPr>
            <a:ln w="28575" cap="rnd">
              <a:solidFill>
                <a:schemeClr val="accent1">
                  <a:lumMod val="75000"/>
                </a:schemeClr>
              </a:solidFill>
              <a:round/>
            </a:ln>
            <a:effectLst/>
          </c:spPr>
          <c:marker>
            <c:symbol val="circle"/>
            <c:size val="5"/>
            <c:spPr>
              <a:solidFill>
                <a:schemeClr val="tx2">
                  <a:lumMod val="75000"/>
                </a:schemeClr>
              </a:solidFill>
              <a:ln w="9525">
                <a:solidFill>
                  <a:schemeClr val="accent1">
                    <a:lumMod val="75000"/>
                  </a:schemeClr>
                </a:solidFill>
              </a:ln>
              <a:effectLst/>
            </c:spPr>
          </c:marker>
          <c:dLbls>
            <c:dLbl>
              <c:idx val="46"/>
              <c:layout>
                <c:manualLayout>
                  <c:x val="-1.8895300692517093E-2"/>
                  <c:y val="-8.7591240875912454E-2"/>
                </c:manualLayout>
              </c:layout>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Gill Sans MT" charset="0"/>
                      <a:ea typeface="Gill Sans MT" charset="0"/>
                      <a:cs typeface="Gill Sans MT"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65-4219-9D89-2362B94F6D62}"/>
                </c:ext>
              </c:extLst>
            </c:dLbl>
            <c:dLbl>
              <c:idx val="58"/>
              <c:layout>
                <c:manualLayout>
                  <c:x val="-9.944895101324778E-4"/>
                  <c:y val="0.15571776155717776"/>
                </c:manualLayout>
              </c:layout>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Gill Sans MT" charset="0"/>
                      <a:ea typeface="Gill Sans MT" charset="0"/>
                      <a:cs typeface="Gill Sans MT"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65-4219-9D89-2362B94F6D62}"/>
                </c:ext>
              </c:extLst>
            </c:dLbl>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Gill Sans MT" charset="0"/>
                    <a:ea typeface="Gill Sans MT" charset="0"/>
                    <a:cs typeface="Gill Sans MT"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'Gráfica 1'!$B$102:$C$160</c:f>
              <c:multiLvlStrCache>
                <c:ptCount val="59"/>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pt idx="43">
                    <c:v>Agosto</c:v>
                  </c:pt>
                  <c:pt idx="44">
                    <c:v>Septiembre</c:v>
                  </c:pt>
                  <c:pt idx="45">
                    <c:v>Octubre</c:v>
                  </c:pt>
                  <c:pt idx="46">
                    <c:v>Noviembre</c:v>
                  </c:pt>
                  <c:pt idx="47">
                    <c:v>Diciembre</c:v>
                  </c:pt>
                  <c:pt idx="48">
                    <c:v>Enero</c:v>
                  </c:pt>
                  <c:pt idx="49">
                    <c:v>Febrero</c:v>
                  </c:pt>
                  <c:pt idx="50">
                    <c:v>Marzo</c:v>
                  </c:pt>
                  <c:pt idx="51">
                    <c:v>Abril</c:v>
                  </c:pt>
                  <c:pt idx="52">
                    <c:v>Mayo</c:v>
                  </c:pt>
                  <c:pt idx="53">
                    <c:v>Junio</c:v>
                  </c:pt>
                  <c:pt idx="54">
                    <c:v>Julio</c:v>
                  </c:pt>
                  <c:pt idx="55">
                    <c:v>Agosto</c:v>
                  </c:pt>
                  <c:pt idx="56">
                    <c:v>Septiembre</c:v>
                  </c:pt>
                  <c:pt idx="57">
                    <c:v>Octubre</c:v>
                  </c:pt>
                  <c:pt idx="58">
                    <c:v>Noviembre</c:v>
                  </c:pt>
                </c:lvl>
                <c:lvl>
                  <c:pt idx="0">
                    <c:v>2012</c:v>
                  </c:pt>
                  <c:pt idx="12">
                    <c:v>2013</c:v>
                  </c:pt>
                  <c:pt idx="24">
                    <c:v>2014</c:v>
                  </c:pt>
                  <c:pt idx="36">
                    <c:v>2015</c:v>
                  </c:pt>
                  <c:pt idx="48">
                    <c:v>2016</c:v>
                  </c:pt>
                </c:lvl>
              </c:multiLvlStrCache>
            </c:multiLvlStrRef>
          </c:cat>
          <c:val>
            <c:numRef>
              <c:f>'Gráfica 1'!$H$102:$H$160</c:f>
              <c:numCache>
                <c:formatCode>0.00</c:formatCode>
                <c:ptCount val="59"/>
                <c:pt idx="0">
                  <c:v>0.30154462752187783</c:v>
                </c:pt>
                <c:pt idx="1">
                  <c:v>1.1877800067975812</c:v>
                </c:pt>
                <c:pt idx="2">
                  <c:v>0.11946578934423258</c:v>
                </c:pt>
                <c:pt idx="3">
                  <c:v>0.26951085333817559</c:v>
                </c:pt>
                <c:pt idx="4">
                  <c:v>5.1057007144407862E-2</c:v>
                </c:pt>
                <c:pt idx="5">
                  <c:v>-0.22815942601800998</c:v>
                </c:pt>
                <c:pt idx="6">
                  <c:v>0.32713634047529183</c:v>
                </c:pt>
                <c:pt idx="7">
                  <c:v>6.0095934858935607E-2</c:v>
                </c:pt>
                <c:pt idx="8">
                  <c:v>-0.12662995096893326</c:v>
                </c:pt>
                <c:pt idx="9">
                  <c:v>0.12891839378565351</c:v>
                </c:pt>
                <c:pt idx="10">
                  <c:v>-4.7164251655090084E-2</c:v>
                </c:pt>
                <c:pt idx="11">
                  <c:v>3.7959230159742674E-2</c:v>
                </c:pt>
                <c:pt idx="12">
                  <c:v>0.54918015256856734</c:v>
                </c:pt>
                <c:pt idx="13">
                  <c:v>0.7965202857108693</c:v>
                </c:pt>
                <c:pt idx="14">
                  <c:v>1.0313979214386109</c:v>
                </c:pt>
                <c:pt idx="15">
                  <c:v>3.589981983070345E-2</c:v>
                </c:pt>
                <c:pt idx="16">
                  <c:v>1.9085045044590743E-2</c:v>
                </c:pt>
                <c:pt idx="17">
                  <c:v>6.9913109685870722E-2</c:v>
                </c:pt>
                <c:pt idx="18">
                  <c:v>0.19612086889084424</c:v>
                </c:pt>
                <c:pt idx="19">
                  <c:v>-0.10965647007863311</c:v>
                </c:pt>
                <c:pt idx="20">
                  <c:v>0.23921639736541067</c:v>
                </c:pt>
                <c:pt idx="21">
                  <c:v>0.10053503177014989</c:v>
                </c:pt>
                <c:pt idx="22">
                  <c:v>0.2130163156392797</c:v>
                </c:pt>
                <c:pt idx="23">
                  <c:v>-2.5754051021394275E-2</c:v>
                </c:pt>
                <c:pt idx="24">
                  <c:v>0.30616721879901831</c:v>
                </c:pt>
                <c:pt idx="25">
                  <c:v>0.52118923536525585</c:v>
                </c:pt>
                <c:pt idx="26">
                  <c:v>0.48972838561223853</c:v>
                </c:pt>
                <c:pt idx="27">
                  <c:v>0.5037137015551707</c:v>
                </c:pt>
                <c:pt idx="28">
                  <c:v>5.5622018189964706E-2</c:v>
                </c:pt>
                <c:pt idx="29">
                  <c:v>-4.2955344360734671E-2</c:v>
                </c:pt>
                <c:pt idx="30">
                  <c:v>1.3020651789048543E-3</c:v>
                </c:pt>
                <c:pt idx="31">
                  <c:v>1.1460117626825195E-2</c:v>
                </c:pt>
                <c:pt idx="32">
                  <c:v>-1.4243709779250935E-2</c:v>
                </c:pt>
                <c:pt idx="33">
                  <c:v>2.774013476603443E-2</c:v>
                </c:pt>
                <c:pt idx="34">
                  <c:v>8.3751896386701219E-3</c:v>
                </c:pt>
                <c:pt idx="35">
                  <c:v>2.1700844188075052E-3</c:v>
                </c:pt>
                <c:pt idx="36">
                  <c:v>1.0216952909057824</c:v>
                </c:pt>
                <c:pt idx="37">
                  <c:v>0.93291504383124391</c:v>
                </c:pt>
                <c:pt idx="38">
                  <c:v>0.37979228525925635</c:v>
                </c:pt>
                <c:pt idx="39">
                  <c:v>0.59705785050621785</c:v>
                </c:pt>
                <c:pt idx="40">
                  <c:v>0.54450120869802277</c:v>
                </c:pt>
                <c:pt idx="41">
                  <c:v>-3.9224798236830338E-2</c:v>
                </c:pt>
                <c:pt idx="42">
                  <c:v>0.20101377763113248</c:v>
                </c:pt>
                <c:pt idx="43">
                  <c:v>2.5654535581679738E-2</c:v>
                </c:pt>
                <c:pt idx="44">
                  <c:v>0.73981881435136643</c:v>
                </c:pt>
                <c:pt idx="45">
                  <c:v>0.2122157518496266</c:v>
                </c:pt>
                <c:pt idx="46">
                  <c:v>0.20957606690895147</c:v>
                </c:pt>
                <c:pt idx="47">
                  <c:v>0.1000918776183255</c:v>
                </c:pt>
                <c:pt idx="48">
                  <c:v>0.57341558567962636</c:v>
                </c:pt>
                <c:pt idx="49">
                  <c:v>0.83988717648557554</c:v>
                </c:pt>
                <c:pt idx="50">
                  <c:v>0.49381642933292369</c:v>
                </c:pt>
                <c:pt idx="51">
                  <c:v>0.31546248439448732</c:v>
                </c:pt>
                <c:pt idx="52">
                  <c:v>0.32939387929961583</c:v>
                </c:pt>
                <c:pt idx="53">
                  <c:v>1.0497776051607843E-3</c:v>
                </c:pt>
                <c:pt idx="54">
                  <c:v>3.4277432665902552E-2</c:v>
                </c:pt>
                <c:pt idx="55">
                  <c:v>0.13722664305515764</c:v>
                </c:pt>
                <c:pt idx="56">
                  <c:v>3.7461822843681603E-2</c:v>
                </c:pt>
                <c:pt idx="57">
                  <c:v>-0.20269276965646554</c:v>
                </c:pt>
                <c:pt idx="58">
                  <c:v>-0.22528372956324461</c:v>
                </c:pt>
              </c:numCache>
            </c:numRef>
          </c:val>
          <c:smooth val="0"/>
          <c:extLst>
            <c:ext xmlns:c16="http://schemas.microsoft.com/office/drawing/2014/chart" uri="{C3380CC4-5D6E-409C-BE32-E72D297353CC}">
              <c16:uniqueId val="{00000008-D865-4219-9D89-2362B94F6D62}"/>
            </c:ext>
          </c:extLst>
        </c:ser>
        <c:dLbls>
          <c:showLegendKey val="0"/>
          <c:showVal val="0"/>
          <c:showCatName val="0"/>
          <c:showSerName val="0"/>
          <c:showPercent val="0"/>
          <c:showBubbleSize val="0"/>
        </c:dLbls>
        <c:marker val="1"/>
        <c:smooth val="0"/>
        <c:axId val="850585760"/>
        <c:axId val="850587328"/>
      </c:lineChart>
      <c:catAx>
        <c:axId val="85058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charset="0"/>
                <a:ea typeface="Gill Sans MT" charset="0"/>
                <a:cs typeface="Gill Sans MT" charset="0"/>
              </a:defRPr>
            </a:pPr>
            <a:endParaRPr lang="es-CO"/>
          </a:p>
        </c:txPr>
        <c:crossAx val="850587328"/>
        <c:crosses val="autoZero"/>
        <c:auto val="1"/>
        <c:lblAlgn val="ctr"/>
        <c:lblOffset val="100"/>
        <c:noMultiLvlLbl val="0"/>
      </c:catAx>
      <c:valAx>
        <c:axId val="850587328"/>
        <c:scaling>
          <c:orientation val="minMax"/>
        </c:scaling>
        <c:delete val="0"/>
        <c:axPos val="l"/>
        <c:numFmt formatCode="#.00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MT" charset="0"/>
                <a:ea typeface="Gill Sans MT" charset="0"/>
                <a:cs typeface="Gill Sans MT" charset="0"/>
              </a:defRPr>
            </a:pPr>
            <a:endParaRPr lang="es-CO"/>
          </a:p>
        </c:txPr>
        <c:crossAx val="8505857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50000"/>
                  <a:lumOff val="50000"/>
                </a:schemeClr>
              </a:solidFill>
              <a:latin typeface="Gill Sans MT" charset="0"/>
              <a:ea typeface="Gill Sans MT" charset="0"/>
              <a:cs typeface="Gill Sans MT"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ill Sans MT" charset="0"/>
          <a:ea typeface="Gill Sans MT" charset="0"/>
          <a:cs typeface="Gill Sans MT" charset="0"/>
        </a:defRPr>
      </a:pPr>
      <a:endParaRPr lang="es-CO"/>
    </a:p>
  </c:txPr>
  <c:printSettings>
    <c:headerFooter/>
    <c:pageMargins b="0.75000000000000044" l="0.7000000000000004" r="0.7000000000000004" t="0.75000000000000044" header="0.30000000000000021" footer="0.3000000000000002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hyperlink" Target="#Contenido!A1"/><Relationship Id="rId2" Type="http://schemas.openxmlformats.org/officeDocument/2006/relationships/image" Target="../media/image3.jpeg"/><Relationship Id="rId1" Type="http://schemas.openxmlformats.org/officeDocument/2006/relationships/image" Target="../media/image4.gif"/></Relationships>
</file>

<file path=xl/drawings/_rels/drawing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emf"/><Relationship Id="rId1" Type="http://schemas.openxmlformats.org/officeDocument/2006/relationships/image" Target="../media/image4.gif"/><Relationship Id="rId4" Type="http://schemas.openxmlformats.org/officeDocument/2006/relationships/hyperlink" Target="#Contenid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1232647</xdr:colOff>
      <xdr:row>0</xdr:row>
      <xdr:rowOff>67235</xdr:rowOff>
    </xdr:from>
    <xdr:to>
      <xdr:col>9</xdr:col>
      <xdr:colOff>1098173</xdr:colOff>
      <xdr:row>4</xdr:row>
      <xdr:rowOff>120909</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srcRect l="61184"/>
        <a:stretch/>
      </xdr:blipFill>
      <xdr:spPr>
        <a:xfrm>
          <a:off x="7530353" y="67235"/>
          <a:ext cx="1804144" cy="994968"/>
        </a:xfrm>
        <a:prstGeom prst="rect">
          <a:avLst/>
        </a:prstGeom>
      </xdr:spPr>
    </xdr:pic>
    <xdr:clientData/>
  </xdr:twoCellAnchor>
  <xdr:twoCellAnchor editAs="oneCell">
    <xdr:from>
      <xdr:col>0</xdr:col>
      <xdr:colOff>246529</xdr:colOff>
      <xdr:row>0</xdr:row>
      <xdr:rowOff>0</xdr:rowOff>
    </xdr:from>
    <xdr:to>
      <xdr:col>0</xdr:col>
      <xdr:colOff>1075764</xdr:colOff>
      <xdr:row>4</xdr:row>
      <xdr:rowOff>19124</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srcRect r="80416"/>
        <a:stretch/>
      </xdr:blipFill>
      <xdr:spPr>
        <a:xfrm>
          <a:off x="246529" y="0"/>
          <a:ext cx="829235" cy="960418"/>
        </a:xfrm>
        <a:prstGeom prst="rect">
          <a:avLst/>
        </a:prstGeom>
      </xdr:spPr>
    </xdr:pic>
    <xdr:clientData/>
  </xdr:twoCellAnchor>
  <xdr:twoCellAnchor>
    <xdr:from>
      <xdr:col>0</xdr:col>
      <xdr:colOff>104775</xdr:colOff>
      <xdr:row>4</xdr:row>
      <xdr:rowOff>142876</xdr:rowOff>
    </xdr:from>
    <xdr:to>
      <xdr:col>10</xdr:col>
      <xdr:colOff>0</xdr:colOff>
      <xdr:row>5</xdr:row>
      <xdr:rowOff>7620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104775" y="1085851"/>
          <a:ext cx="8677275" cy="55244"/>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33</xdr:row>
      <xdr:rowOff>68581</xdr:rowOff>
    </xdr:from>
    <xdr:to>
      <xdr:col>10</xdr:col>
      <xdr:colOff>0</xdr:colOff>
      <xdr:row>33</xdr:row>
      <xdr:rowOff>114300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flipV="1">
          <a:off x="0" y="5126356"/>
          <a:ext cx="9134475" cy="45719"/>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mc:AlternateContent xmlns:mc="http://schemas.openxmlformats.org/markup-compatibility/2006">
    <mc:Choice xmlns:a14="http://schemas.microsoft.com/office/drawing/2010/main" Requires="a14">
      <xdr:twoCellAnchor>
        <xdr:from>
          <xdr:col>9</xdr:col>
          <xdr:colOff>876300</xdr:colOff>
          <xdr:row>40</xdr:row>
          <xdr:rowOff>0</xdr:rowOff>
        </xdr:from>
        <xdr:to>
          <xdr:col>10</xdr:col>
          <xdr:colOff>0</xdr:colOff>
          <xdr:row>40</xdr:row>
          <xdr:rowOff>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876300</xdr:colOff>
          <xdr:row>40</xdr:row>
          <xdr:rowOff>0</xdr:rowOff>
        </xdr:from>
        <xdr:to>
          <xdr:col>9</xdr:col>
          <xdr:colOff>752475</xdr:colOff>
          <xdr:row>40</xdr:row>
          <xdr:rowOff>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711200</xdr:colOff>
      <xdr:row>66</xdr:row>
      <xdr:rowOff>22225</xdr:rowOff>
    </xdr:from>
    <xdr:to>
      <xdr:col>13</xdr:col>
      <xdr:colOff>714375</xdr:colOff>
      <xdr:row>93</xdr:row>
      <xdr:rowOff>98425</xdr:rowOff>
    </xdr:to>
    <xdr:graphicFrame macro="">
      <xdr:nvGraphicFramePr>
        <xdr:cNvPr id="3" name="Gráfico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103</xdr:row>
      <xdr:rowOff>0</xdr:rowOff>
    </xdr:from>
    <xdr:to>
      <xdr:col>25</xdr:col>
      <xdr:colOff>578371</xdr:colOff>
      <xdr:row>130</xdr:row>
      <xdr:rowOff>76200</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2</xdr:row>
      <xdr:rowOff>165961</xdr:rowOff>
    </xdr:from>
    <xdr:to>
      <xdr:col>1</xdr:col>
      <xdr:colOff>771525</xdr:colOff>
      <xdr:row>6</xdr:row>
      <xdr:rowOff>180976</xdr:rowOff>
    </xdr:to>
    <xdr:pic>
      <xdr:nvPicPr>
        <xdr:cNvPr id="2" name="Picture 1" descr="logo_habitat_bn chiqui">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251686"/>
          <a:ext cx="866775" cy="80559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235324</xdr:colOff>
      <xdr:row>1</xdr:row>
      <xdr:rowOff>49305</xdr:rowOff>
    </xdr:from>
    <xdr:to>
      <xdr:col>1</xdr:col>
      <xdr:colOff>1131794</xdr:colOff>
      <xdr:row>4</xdr:row>
      <xdr:rowOff>171294</xdr:rowOff>
    </xdr:to>
    <xdr:pic>
      <xdr:nvPicPr>
        <xdr:cNvPr id="2" name="Picture 1" descr="logo_habitat_bn chiqui">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9824" y="227105"/>
          <a:ext cx="896470" cy="693489"/>
        </a:xfrm>
        <a:prstGeom prst="rect">
          <a:avLst/>
        </a:prstGeom>
        <a:noFill/>
        <a:ln w="9525">
          <a:noFill/>
          <a:miter lim="800000"/>
          <a:headEnd/>
          <a:tailEnd/>
        </a:ln>
      </xdr:spPr>
    </xdr:pic>
    <xdr:clientData/>
  </xdr:twoCellAnchor>
  <xdr:twoCellAnchor>
    <xdr:from>
      <xdr:col>0</xdr:col>
      <xdr:colOff>171450</xdr:colOff>
      <xdr:row>9</xdr:row>
      <xdr:rowOff>228600</xdr:rowOff>
    </xdr:from>
    <xdr:to>
      <xdr:col>7</xdr:col>
      <xdr:colOff>371475</xdr:colOff>
      <xdr:row>9</xdr:row>
      <xdr:rowOff>283844</xdr:rowOff>
    </xdr:to>
    <xdr:sp macro="" textlink="">
      <xdr:nvSpPr>
        <xdr:cNvPr id="4" name="5 Rectángulo redondeado">
          <a:extLst>
            <a:ext uri="{FF2B5EF4-FFF2-40B4-BE49-F238E27FC236}">
              <a16:creationId xmlns:a16="http://schemas.microsoft.com/office/drawing/2014/main" id="{00000000-0008-0000-0200-000004000000}"/>
            </a:ext>
          </a:extLst>
        </xdr:cNvPr>
        <xdr:cNvSpPr/>
      </xdr:nvSpPr>
      <xdr:spPr>
        <a:xfrm>
          <a:off x="171450" y="2028825"/>
          <a:ext cx="7934325" cy="55244"/>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266701</xdr:colOff>
      <xdr:row>5</xdr:row>
      <xdr:rowOff>0</xdr:rowOff>
    </xdr:from>
    <xdr:to>
      <xdr:col>7</xdr:col>
      <xdr:colOff>295276</xdr:colOff>
      <xdr:row>6</xdr:row>
      <xdr:rowOff>57150</xdr:rowOff>
    </xdr:to>
    <xdr:sp macro="" textlink="">
      <xdr:nvSpPr>
        <xdr:cNvPr id="5" name="1 Rectángulo redondeado">
          <a:hlinkClick xmlns:r="http://schemas.openxmlformats.org/officeDocument/2006/relationships" r:id="rId2" tooltip=" "/>
          <a:extLst>
            <a:ext uri="{FF2B5EF4-FFF2-40B4-BE49-F238E27FC236}">
              <a16:creationId xmlns:a16="http://schemas.microsoft.com/office/drawing/2014/main" id="{00000000-0008-0000-0200-000005000000}"/>
            </a:ext>
          </a:extLst>
        </xdr:cNvPr>
        <xdr:cNvSpPr/>
      </xdr:nvSpPr>
      <xdr:spPr>
        <a:xfrm>
          <a:off x="7886701" y="939800"/>
          <a:ext cx="1235075" cy="247650"/>
        </a:xfrm>
        <a:prstGeom prst="roundRect">
          <a:avLst/>
        </a:prstGeom>
        <a:solidFill>
          <a:srgbClr val="68BC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235324</xdr:colOff>
      <xdr:row>1</xdr:row>
      <xdr:rowOff>49305</xdr:rowOff>
    </xdr:from>
    <xdr:to>
      <xdr:col>1</xdr:col>
      <xdr:colOff>1131794</xdr:colOff>
      <xdr:row>4</xdr:row>
      <xdr:rowOff>171294</xdr:rowOff>
    </xdr:to>
    <xdr:pic>
      <xdr:nvPicPr>
        <xdr:cNvPr id="3" name="Picture 1" descr="logo_habitat_bn chiqui">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324" y="217393"/>
          <a:ext cx="896470" cy="794342"/>
        </a:xfrm>
        <a:prstGeom prst="rect">
          <a:avLst/>
        </a:prstGeom>
        <a:noFill/>
        <a:ln w="9525">
          <a:noFill/>
          <a:miter lim="800000"/>
          <a:headEnd/>
          <a:tailEnd/>
        </a:ln>
      </xdr:spPr>
    </xdr:pic>
    <xdr:clientData/>
  </xdr:twoCellAnchor>
  <xdr:twoCellAnchor>
    <xdr:from>
      <xdr:col>0</xdr:col>
      <xdr:colOff>171450</xdr:colOff>
      <xdr:row>9</xdr:row>
      <xdr:rowOff>228600</xdr:rowOff>
    </xdr:from>
    <xdr:to>
      <xdr:col>7</xdr:col>
      <xdr:colOff>371475</xdr:colOff>
      <xdr:row>9</xdr:row>
      <xdr:rowOff>283844</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171450" y="2028825"/>
          <a:ext cx="7934325" cy="55244"/>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266701</xdr:colOff>
      <xdr:row>5</xdr:row>
      <xdr:rowOff>0</xdr:rowOff>
    </xdr:from>
    <xdr:to>
      <xdr:col>7</xdr:col>
      <xdr:colOff>295276</xdr:colOff>
      <xdr:row>6</xdr:row>
      <xdr:rowOff>57150</xdr:rowOff>
    </xdr:to>
    <xdr:sp macro="" textlink="">
      <xdr:nvSpPr>
        <xdr:cNvPr id="2" name="1 Rectángulo redondeado">
          <a:hlinkClick xmlns:r="http://schemas.openxmlformats.org/officeDocument/2006/relationships" r:id="rId2" tooltip=" "/>
          <a:extLst>
            <a:ext uri="{FF2B5EF4-FFF2-40B4-BE49-F238E27FC236}">
              <a16:creationId xmlns:a16="http://schemas.microsoft.com/office/drawing/2014/main" id="{00000000-0008-0000-0400-000002000000}"/>
            </a:ext>
          </a:extLst>
        </xdr:cNvPr>
        <xdr:cNvSpPr/>
      </xdr:nvSpPr>
      <xdr:spPr>
        <a:xfrm>
          <a:off x="6943726" y="1038225"/>
          <a:ext cx="1085850" cy="276225"/>
        </a:xfrm>
        <a:prstGeom prst="roundRect">
          <a:avLst/>
        </a:prstGeom>
        <a:solidFill>
          <a:srgbClr val="68BC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38101</xdr:colOff>
      <xdr:row>1</xdr:row>
      <xdr:rowOff>142875</xdr:rowOff>
    </xdr:from>
    <xdr:to>
      <xdr:col>2</xdr:col>
      <xdr:colOff>42789</xdr:colOff>
      <xdr:row>5</xdr:row>
      <xdr:rowOff>104775</xdr:rowOff>
    </xdr:to>
    <xdr:pic>
      <xdr:nvPicPr>
        <xdr:cNvPr id="2" name="Picture 1" descr="logo_habitat_bn chiqui">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1" y="304800"/>
          <a:ext cx="766688" cy="838200"/>
        </a:xfrm>
        <a:prstGeom prst="rect">
          <a:avLst/>
        </a:prstGeom>
        <a:noFill/>
        <a:ln w="9525">
          <a:noFill/>
          <a:miter lim="800000"/>
          <a:headEnd/>
          <a:tailEnd/>
        </a:ln>
      </xdr:spPr>
    </xdr:pic>
    <xdr:clientData/>
  </xdr:twoCellAnchor>
  <xdr:twoCellAnchor>
    <xdr:from>
      <xdr:col>0</xdr:col>
      <xdr:colOff>123825</xdr:colOff>
      <xdr:row>10</xdr:row>
      <xdr:rowOff>30480</xdr:rowOff>
    </xdr:from>
    <xdr:to>
      <xdr:col>15</xdr:col>
      <xdr:colOff>161924</xdr:colOff>
      <xdr:row>10</xdr:row>
      <xdr:rowOff>76199</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123825" y="2049780"/>
          <a:ext cx="11620499" cy="45719"/>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495300</xdr:colOff>
      <xdr:row>5</xdr:row>
      <xdr:rowOff>142875</xdr:rowOff>
    </xdr:from>
    <xdr:to>
      <xdr:col>15</xdr:col>
      <xdr:colOff>57150</xdr:colOff>
      <xdr:row>7</xdr:row>
      <xdr:rowOff>38100</xdr:rowOff>
    </xdr:to>
    <xdr:sp macro="" textlink="">
      <xdr:nvSpPr>
        <xdr:cNvPr id="5" name="4 Rectángulo redondeado">
          <a:hlinkClick xmlns:r="http://schemas.openxmlformats.org/officeDocument/2006/relationships" r:id="rId2" tooltip=" "/>
          <a:extLst>
            <a:ext uri="{FF2B5EF4-FFF2-40B4-BE49-F238E27FC236}">
              <a16:creationId xmlns:a16="http://schemas.microsoft.com/office/drawing/2014/main" id="{00000000-0008-0000-0500-000005000000}"/>
            </a:ext>
          </a:extLst>
        </xdr:cNvPr>
        <xdr:cNvSpPr/>
      </xdr:nvSpPr>
      <xdr:spPr>
        <a:xfrm>
          <a:off x="9791700" y="1181100"/>
          <a:ext cx="1085850" cy="276225"/>
        </a:xfrm>
        <a:prstGeom prst="roundRect">
          <a:avLst/>
        </a:prstGeom>
        <a:solidFill>
          <a:srgbClr val="68BC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185</xdr:row>
      <xdr:rowOff>0</xdr:rowOff>
    </xdr:from>
    <xdr:to>
      <xdr:col>1</xdr:col>
      <xdr:colOff>85725</xdr:colOff>
      <xdr:row>185</xdr:row>
      <xdr:rowOff>85725</xdr:rowOff>
    </xdr:to>
    <xdr:pic>
      <xdr:nvPicPr>
        <xdr:cNvPr id="3" name="Picture 1" descr="http://190.25.231.205:8084/Dane/jpivot/table/drill-position-other.gif">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057775"/>
          <a:ext cx="85725" cy="85725"/>
        </a:xfrm>
        <a:prstGeom prst="rect">
          <a:avLst/>
        </a:prstGeom>
        <a:noFill/>
      </xdr:spPr>
    </xdr:pic>
    <xdr:clientData/>
  </xdr:twoCellAnchor>
  <xdr:twoCellAnchor>
    <xdr:from>
      <xdr:col>1</xdr:col>
      <xdr:colOff>408214</xdr:colOff>
      <xdr:row>2</xdr:row>
      <xdr:rowOff>32822</xdr:rowOff>
    </xdr:from>
    <xdr:to>
      <xdr:col>2</xdr:col>
      <xdr:colOff>628650</xdr:colOff>
      <xdr:row>7</xdr:row>
      <xdr:rowOff>100145</xdr:rowOff>
    </xdr:to>
    <xdr:pic>
      <xdr:nvPicPr>
        <xdr:cNvPr id="4" name="Picture 1" descr="logo_habitat_bn chiqui">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8214" y="490022"/>
          <a:ext cx="1191986" cy="1381773"/>
        </a:xfrm>
        <a:prstGeom prst="rect">
          <a:avLst/>
        </a:prstGeom>
        <a:noFill/>
        <a:ln w="9525">
          <a:noFill/>
          <a:miter lim="800000"/>
          <a:headEnd/>
          <a:tailEnd/>
        </a:ln>
      </xdr:spPr>
    </xdr:pic>
    <xdr:clientData/>
  </xdr:twoCellAnchor>
  <xdr:twoCellAnchor editAs="oneCell">
    <xdr:from>
      <xdr:col>1</xdr:col>
      <xdr:colOff>0</xdr:colOff>
      <xdr:row>197</xdr:row>
      <xdr:rowOff>0</xdr:rowOff>
    </xdr:from>
    <xdr:to>
      <xdr:col>1</xdr:col>
      <xdr:colOff>85725</xdr:colOff>
      <xdr:row>197</xdr:row>
      <xdr:rowOff>85725</xdr:rowOff>
    </xdr:to>
    <xdr:pic>
      <xdr:nvPicPr>
        <xdr:cNvPr id="5" name="Picture 1" descr="http://190.25.231.205:8084/Dane/jpivot/table/drill-position-other.gif">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000875"/>
          <a:ext cx="85725" cy="85725"/>
        </a:xfrm>
        <a:prstGeom prst="rect">
          <a:avLst/>
        </a:prstGeom>
        <a:noFill/>
      </xdr:spPr>
    </xdr:pic>
    <xdr:clientData/>
  </xdr:twoCellAnchor>
  <xdr:oneCellAnchor>
    <xdr:from>
      <xdr:col>1</xdr:col>
      <xdr:colOff>0</xdr:colOff>
      <xdr:row>209</xdr:row>
      <xdr:rowOff>0</xdr:rowOff>
    </xdr:from>
    <xdr:ext cx="85725" cy="85725"/>
    <xdr:pic>
      <xdr:nvPicPr>
        <xdr:cNvPr id="6" name="Picture 1" descr="http://190.25.231.205:8084/Dane/jpivot/table/drill-position-other.gif">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972425"/>
          <a:ext cx="85725" cy="85725"/>
        </a:xfrm>
        <a:prstGeom prst="rect">
          <a:avLst/>
        </a:prstGeom>
        <a:noFill/>
      </xdr:spPr>
    </xdr:pic>
    <xdr:clientData/>
  </xdr:oneCellAnchor>
  <xdr:twoCellAnchor>
    <xdr:from>
      <xdr:col>46</xdr:col>
      <xdr:colOff>71438</xdr:colOff>
      <xdr:row>6</xdr:row>
      <xdr:rowOff>130968</xdr:rowOff>
    </xdr:from>
    <xdr:to>
      <xdr:col>47</xdr:col>
      <xdr:colOff>619125</xdr:colOff>
      <xdr:row>8</xdr:row>
      <xdr:rowOff>59532</xdr:rowOff>
    </xdr:to>
    <xdr:sp macro="" textlink="">
      <xdr:nvSpPr>
        <xdr:cNvPr id="8" name="7 Rectángulo redondeado">
          <a:hlinkClick xmlns:r="http://schemas.openxmlformats.org/officeDocument/2006/relationships" r:id="rId3" tooltip=" "/>
          <a:extLst>
            <a:ext uri="{FF2B5EF4-FFF2-40B4-BE49-F238E27FC236}">
              <a16:creationId xmlns:a16="http://schemas.microsoft.com/office/drawing/2014/main" id="{00000000-0008-0000-0600-000008000000}"/>
            </a:ext>
          </a:extLst>
        </xdr:cNvPr>
        <xdr:cNvSpPr/>
      </xdr:nvSpPr>
      <xdr:spPr>
        <a:xfrm>
          <a:off x="43017282" y="1666874"/>
          <a:ext cx="1273968" cy="261939"/>
        </a:xfrm>
        <a:prstGeom prst="roundRect">
          <a:avLst/>
        </a:prstGeom>
        <a:solidFill>
          <a:srgbClr val="68BC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265550</xdr:colOff>
      <xdr:row>1</xdr:row>
      <xdr:rowOff>265547</xdr:rowOff>
    </xdr:from>
    <xdr:to>
      <xdr:col>1</xdr:col>
      <xdr:colOff>889698</xdr:colOff>
      <xdr:row>5</xdr:row>
      <xdr:rowOff>168310</xdr:rowOff>
    </xdr:to>
    <xdr:pic>
      <xdr:nvPicPr>
        <xdr:cNvPr id="4" name="Picture 1" descr="logo_habitat_bn chiqui">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5550" y="422552"/>
          <a:ext cx="906758" cy="991335"/>
        </a:xfrm>
        <a:prstGeom prst="rect">
          <a:avLst/>
        </a:prstGeom>
        <a:noFill/>
        <a:ln w="9525">
          <a:noFill/>
          <a:miter lim="800000"/>
          <a:headEnd/>
          <a:tailEnd/>
        </a:ln>
      </xdr:spPr>
    </xdr:pic>
    <xdr:clientData/>
  </xdr:twoCellAnchor>
  <xdr:twoCellAnchor>
    <xdr:from>
      <xdr:col>0</xdr:col>
      <xdr:colOff>177940</xdr:colOff>
      <xdr:row>9</xdr:row>
      <xdr:rowOff>153991</xdr:rowOff>
    </xdr:from>
    <xdr:to>
      <xdr:col>15</xdr:col>
      <xdr:colOff>303544</xdr:colOff>
      <xdr:row>9</xdr:row>
      <xdr:rowOff>199710</xdr:rowOff>
    </xdr:to>
    <xdr:sp macro="" textlink="">
      <xdr:nvSpPr>
        <xdr:cNvPr id="6" name="5 Rectángulo redondeado">
          <a:extLst>
            <a:ext uri="{FF2B5EF4-FFF2-40B4-BE49-F238E27FC236}">
              <a16:creationId xmlns:a16="http://schemas.microsoft.com/office/drawing/2014/main" id="{00000000-0008-0000-0700-000006000000}"/>
            </a:ext>
          </a:extLst>
        </xdr:cNvPr>
        <xdr:cNvSpPr/>
      </xdr:nvSpPr>
      <xdr:spPr>
        <a:xfrm>
          <a:off x="177940" y="2613744"/>
          <a:ext cx="12298763" cy="45719"/>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240742</xdr:colOff>
      <xdr:row>5</xdr:row>
      <xdr:rowOff>136071</xdr:rowOff>
    </xdr:from>
    <xdr:to>
      <xdr:col>14</xdr:col>
      <xdr:colOff>694765</xdr:colOff>
      <xdr:row>7</xdr:row>
      <xdr:rowOff>22411</xdr:rowOff>
    </xdr:to>
    <xdr:sp macro="" textlink="">
      <xdr:nvSpPr>
        <xdr:cNvPr id="7" name="6 Rectángulo redondeado">
          <a:hlinkClick xmlns:r="http://schemas.openxmlformats.org/officeDocument/2006/relationships" r:id="rId2" tooltip=" "/>
          <a:extLst>
            <a:ext uri="{FF2B5EF4-FFF2-40B4-BE49-F238E27FC236}">
              <a16:creationId xmlns:a16="http://schemas.microsoft.com/office/drawing/2014/main" id="{00000000-0008-0000-0700-000007000000}"/>
            </a:ext>
          </a:extLst>
        </xdr:cNvPr>
        <xdr:cNvSpPr/>
      </xdr:nvSpPr>
      <xdr:spPr>
        <a:xfrm>
          <a:off x="10830301" y="1604042"/>
          <a:ext cx="1182405" cy="267340"/>
        </a:xfrm>
        <a:prstGeom prst="roundRect">
          <a:avLst/>
        </a:prstGeom>
        <a:solidFill>
          <a:srgbClr val="68BC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189</xdr:row>
      <xdr:rowOff>0</xdr:rowOff>
    </xdr:from>
    <xdr:to>
      <xdr:col>3</xdr:col>
      <xdr:colOff>85725</xdr:colOff>
      <xdr:row>189</xdr:row>
      <xdr:rowOff>85725</xdr:rowOff>
    </xdr:to>
    <xdr:pic>
      <xdr:nvPicPr>
        <xdr:cNvPr id="3" name="Picture 1" descr="http://190.25.231.205:8084/Dane/jpivot/table/drill-position-other.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5775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4" name="Picture 3" descr="http://190.25.231.205:8084/Dane/jpivot/table/drill-position-other.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5" name="Picture 5" descr="http://190.25.231.205:8084/Dane/jpivot/table/drill-position-other.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6" name="Picture 6" descr="http://190.25.231.205:8084/Dane/jpivot/table/drill-position-other.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7" name="Picture 8" descr="http://190.25.231.205:8084/Dane/jpivot/table/drill-position-other.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8" name="Picture 9" descr="http://190.25.231.205:8084/Dane/jpivot/table/drill-position-other.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9" name="Picture 11" descr="http://190.25.231.205:8084/Dane/jpivot/table/drill-position-other.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10" name="Picture 12" descr="http://190.25.231.205:8084/Dane/jpivot/table/drill-position-other.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11" name="Picture 14" descr="http://190.25.231.205:8084/Dane/jpivot/table/drill-position-other.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12" name="Picture 15" descr="http://190.25.231.205:8084/Dane/jpivot/table/drill-position-other.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13" name="Picture 17" descr="http://190.25.231.205:8084/Dane/jpivot/table/drill-position-other.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14" name="Picture 18" descr="http://190.25.231.205:8084/Dane/jpivot/table/drill-position-other.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15" name="Picture 20" descr="http://190.25.231.205:8084/Dane/jpivot/table/drill-position-other.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16" name="Picture 21" descr="http://190.25.231.205:8084/Dane/jpivot/table/drill-position-other.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17" name="Picture 23" descr="http://190.25.231.205:8084/Dane/jpivot/table/drill-position-other.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18" name="Picture 24" descr="http://190.25.231.205:8084/Dane/jpivot/table/drill-position-other.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19" name="Picture 26" descr="http://190.25.231.205:8084/Dane/jpivot/table/drill-position-other.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20" name="Picture 27" descr="http://190.25.231.205:8084/Dane/jpivot/table/drill-position-other.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21" name="Picture 29" descr="http://190.25.231.205:8084/Dane/jpivot/table/drill-position-other.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22" name="Picture 30" descr="http://190.25.231.205:8084/Dane/jpivot/table/drill-position-other.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23" name="Picture 32" descr="http://190.25.231.205:8084/Dane/jpivot/table/drill-position-other.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24" name="Picture 33" descr="http://190.25.231.205:8084/Dane/jpivot/table/drill-position-other.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25" name="Picture 35" descr="http://190.25.231.205:8084/Dane/jpivot/table/drill-position-other.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26" name="Picture 36" descr="http://190.25.231.205:8084/Dane/jpivot/table/drill-position-other.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27" name="Picture 38" descr="http://190.25.231.205:8084/Dane/jpivot/table/drill-position-other.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28" name="Picture 39" descr="http://190.25.231.205:8084/Dane/jpivot/table/drill-position-other.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2</xdr:col>
      <xdr:colOff>0</xdr:colOff>
      <xdr:row>189</xdr:row>
      <xdr:rowOff>0</xdr:rowOff>
    </xdr:from>
    <xdr:to>
      <xdr:col>2</xdr:col>
      <xdr:colOff>85725</xdr:colOff>
      <xdr:row>189</xdr:row>
      <xdr:rowOff>85725</xdr:rowOff>
    </xdr:to>
    <xdr:pic>
      <xdr:nvPicPr>
        <xdr:cNvPr id="29" name="Picture 41" descr="http://190.25.231.205:8084/Dane/jpivot/table/drill-position-other.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71550" y="32527875"/>
          <a:ext cx="85725" cy="85725"/>
        </a:xfrm>
        <a:prstGeom prst="rect">
          <a:avLst/>
        </a:prstGeom>
        <a:noFill/>
      </xdr:spPr>
    </xdr:pic>
    <xdr:clientData/>
  </xdr:twoCellAnchor>
  <xdr:twoCellAnchor editAs="oneCell">
    <xdr:from>
      <xdr:col>3</xdr:col>
      <xdr:colOff>0</xdr:colOff>
      <xdr:row>189</xdr:row>
      <xdr:rowOff>0</xdr:rowOff>
    </xdr:from>
    <xdr:to>
      <xdr:col>3</xdr:col>
      <xdr:colOff>85725</xdr:colOff>
      <xdr:row>189</xdr:row>
      <xdr:rowOff>85725</xdr:rowOff>
    </xdr:to>
    <xdr:pic>
      <xdr:nvPicPr>
        <xdr:cNvPr id="30" name="Picture 42" descr="http://190.25.231.205:8084/Dane/jpivot/table/drill-position-other.gif">
          <a:extLst>
            <a:ext uri="{FF2B5EF4-FFF2-40B4-BE49-F238E27FC236}">
              <a16:creationId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5775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31" name="Picture 44" descr="http://190.25.231.205:8084/Dane/jpivot/table/drill-position-other.gif">
          <a:extLst>
            <a:ext uri="{FF2B5EF4-FFF2-40B4-BE49-F238E27FC236}">
              <a16:creationId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32" name="Picture 46" descr="http://190.25.231.205:8084/Dane/jpivot/table/drill-position-other.gif">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33" name="Picture 47" descr="http://190.25.231.205:8084/Dane/jpivot/table/drill-position-other.gif">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34" name="Picture 49" descr="http://190.25.231.205:8084/Dane/jpivot/table/drill-position-other.gif">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35" name="Picture 50" descr="http://190.25.231.205:8084/Dane/jpivot/table/drill-position-other.gif">
          <a:extLst>
            <a:ext uri="{FF2B5EF4-FFF2-40B4-BE49-F238E27FC236}">
              <a16:creationId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36" name="Picture 52" descr="http://190.25.231.205:8084/Dane/jpivot/table/drill-position-other.gif">
          <a:extLst>
            <a:ext uri="{FF2B5EF4-FFF2-40B4-BE49-F238E27FC236}">
              <a16:creationId xmlns:a16="http://schemas.microsoft.com/office/drawing/2014/main" id="{00000000-0008-0000-0800-00002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37" name="Picture 53" descr="http://190.25.231.205:8084/Dane/jpivot/table/drill-position-other.gif">
          <a:extLst>
            <a:ext uri="{FF2B5EF4-FFF2-40B4-BE49-F238E27FC236}">
              <a16:creationId xmlns:a16="http://schemas.microsoft.com/office/drawing/2014/main" id="{00000000-0008-0000-0800-00002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38" name="Picture 55" descr="http://190.25.231.205:8084/Dane/jpivot/table/drill-position-other.gif">
          <a:extLst>
            <a:ext uri="{FF2B5EF4-FFF2-40B4-BE49-F238E27FC236}">
              <a16:creationId xmlns:a16="http://schemas.microsoft.com/office/drawing/2014/main" id="{00000000-0008-0000-08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39" name="Picture 56" descr="http://190.25.231.205:8084/Dane/jpivot/table/drill-position-other.gif">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40" name="Picture 58" descr="http://190.25.231.205:8084/Dane/jpivot/table/drill-position-other.gif">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41" name="Picture 59" descr="http://190.25.231.205:8084/Dane/jpivot/table/drill-position-other.gif">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42" name="Picture 61" descr="http://190.25.231.205:8084/Dane/jpivot/table/drill-position-other.gif">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43" name="Picture 62" descr="http://190.25.231.205:8084/Dane/jpivot/table/drill-position-other.gif">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44" name="Picture 64" descr="http://190.25.231.205:8084/Dane/jpivot/table/drill-position-other.gif">
          <a:extLst>
            <a:ext uri="{FF2B5EF4-FFF2-40B4-BE49-F238E27FC236}">
              <a16:creationId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45" name="Picture 65" descr="http://190.25.231.205:8084/Dane/jpivot/table/drill-position-other.gif">
          <a:extLst>
            <a:ext uri="{FF2B5EF4-FFF2-40B4-BE49-F238E27FC236}">
              <a16:creationId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46" name="Picture 67" descr="http://190.25.231.205:8084/Dane/jpivot/table/drill-position-other.gif">
          <a:extLst>
            <a:ext uri="{FF2B5EF4-FFF2-40B4-BE49-F238E27FC236}">
              <a16:creationId xmlns:a16="http://schemas.microsoft.com/office/drawing/2014/main" id="{00000000-0008-0000-08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47" name="Picture 68" descr="http://190.25.231.205:8084/Dane/jpivot/table/drill-position-other.gif">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48" name="Picture 70" descr="http://190.25.231.205:8084/Dane/jpivot/table/drill-position-other.gif">
          <a:extLst>
            <a:ext uri="{FF2B5EF4-FFF2-40B4-BE49-F238E27FC236}">
              <a16:creationId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49" name="Picture 71" descr="http://190.25.231.205:8084/Dane/jpivot/table/drill-position-other.gif">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50" name="Picture 73" descr="http://190.25.231.205:8084/Dane/jpivot/table/drill-position-other.gif">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51" name="Picture 74" descr="http://190.25.231.205:8084/Dane/jpivot/table/drill-position-other.gif">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52" name="Picture 76" descr="http://190.25.231.205:8084/Dane/jpivot/table/drill-position-other.gif">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53" name="Picture 77" descr="http://190.25.231.205:8084/Dane/jpivot/table/drill-position-other.gif">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4</xdr:col>
      <xdr:colOff>0</xdr:colOff>
      <xdr:row>189</xdr:row>
      <xdr:rowOff>0</xdr:rowOff>
    </xdr:from>
    <xdr:to>
      <xdr:col>4</xdr:col>
      <xdr:colOff>85725</xdr:colOff>
      <xdr:row>189</xdr:row>
      <xdr:rowOff>85725</xdr:rowOff>
    </xdr:to>
    <xdr:pic>
      <xdr:nvPicPr>
        <xdr:cNvPr id="54" name="Picture 79" descr="http://190.25.231.205:8084/Dane/jpivot/table/drill-position-other.gif">
          <a:extLst>
            <a:ext uri="{FF2B5EF4-FFF2-40B4-BE49-F238E27FC236}">
              <a16:creationId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3400" y="32527875"/>
          <a:ext cx="85725" cy="85725"/>
        </a:xfrm>
        <a:prstGeom prst="rect">
          <a:avLst/>
        </a:prstGeom>
        <a:noFill/>
      </xdr:spPr>
    </xdr:pic>
    <xdr:clientData/>
  </xdr:twoCellAnchor>
  <xdr:twoCellAnchor editAs="oneCell">
    <xdr:from>
      <xdr:col>5</xdr:col>
      <xdr:colOff>0</xdr:colOff>
      <xdr:row>189</xdr:row>
      <xdr:rowOff>0</xdr:rowOff>
    </xdr:from>
    <xdr:to>
      <xdr:col>5</xdr:col>
      <xdr:colOff>85725</xdr:colOff>
      <xdr:row>189</xdr:row>
      <xdr:rowOff>85725</xdr:rowOff>
    </xdr:to>
    <xdr:pic>
      <xdr:nvPicPr>
        <xdr:cNvPr id="55" name="Picture 80" descr="http://190.25.231.205:8084/Dane/jpivot/table/drill-position-other.gif">
          <a:extLst>
            <a:ext uri="{FF2B5EF4-FFF2-40B4-BE49-F238E27FC236}">
              <a16:creationId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72550" y="32527875"/>
          <a:ext cx="85725" cy="85725"/>
        </a:xfrm>
        <a:prstGeom prst="rect">
          <a:avLst/>
        </a:prstGeom>
        <a:noFill/>
      </xdr:spPr>
    </xdr:pic>
    <xdr:clientData/>
  </xdr:twoCellAnchor>
  <xdr:twoCellAnchor editAs="oneCell">
    <xdr:from>
      <xdr:col>6</xdr:col>
      <xdr:colOff>0</xdr:colOff>
      <xdr:row>189</xdr:row>
      <xdr:rowOff>0</xdr:rowOff>
    </xdr:from>
    <xdr:to>
      <xdr:col>6</xdr:col>
      <xdr:colOff>85725</xdr:colOff>
      <xdr:row>189</xdr:row>
      <xdr:rowOff>85725</xdr:rowOff>
    </xdr:to>
    <xdr:pic>
      <xdr:nvPicPr>
        <xdr:cNvPr id="56" name="Picture 4">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5278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189</xdr:row>
      <xdr:rowOff>0</xdr:rowOff>
    </xdr:from>
    <xdr:to>
      <xdr:col>6</xdr:col>
      <xdr:colOff>85725</xdr:colOff>
      <xdr:row>189</xdr:row>
      <xdr:rowOff>85725</xdr:rowOff>
    </xdr:to>
    <xdr:pic>
      <xdr:nvPicPr>
        <xdr:cNvPr id="57" name="Picture 7">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5278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189</xdr:row>
      <xdr:rowOff>0</xdr:rowOff>
    </xdr:from>
    <xdr:to>
      <xdr:col>6</xdr:col>
      <xdr:colOff>85725</xdr:colOff>
      <xdr:row>189</xdr:row>
      <xdr:rowOff>85725</xdr:rowOff>
    </xdr:to>
    <xdr:pic>
      <xdr:nvPicPr>
        <xdr:cNvPr id="58" name="Picture 10">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5278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189</xdr:row>
      <xdr:rowOff>0</xdr:rowOff>
    </xdr:from>
    <xdr:to>
      <xdr:col>6</xdr:col>
      <xdr:colOff>85725</xdr:colOff>
      <xdr:row>189</xdr:row>
      <xdr:rowOff>85725</xdr:rowOff>
    </xdr:to>
    <xdr:pic>
      <xdr:nvPicPr>
        <xdr:cNvPr id="59" name="Picture 13">
          <a:extLst>
            <a:ext uri="{FF2B5EF4-FFF2-40B4-BE49-F238E27FC236}">
              <a16:creationId xmlns:a16="http://schemas.microsoft.com/office/drawing/2014/main" id="{00000000-0008-0000-0800-00003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5278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189</xdr:row>
      <xdr:rowOff>0</xdr:rowOff>
    </xdr:from>
    <xdr:to>
      <xdr:col>6</xdr:col>
      <xdr:colOff>85725</xdr:colOff>
      <xdr:row>189</xdr:row>
      <xdr:rowOff>85725</xdr:rowOff>
    </xdr:to>
    <xdr:pic>
      <xdr:nvPicPr>
        <xdr:cNvPr id="60" name="Picture 16">
          <a:extLst>
            <a:ext uri="{FF2B5EF4-FFF2-40B4-BE49-F238E27FC236}">
              <a16:creationId xmlns:a16="http://schemas.microsoft.com/office/drawing/2014/main" id="{00000000-0008-0000-0800-00003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5278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189</xdr:row>
      <xdr:rowOff>0</xdr:rowOff>
    </xdr:from>
    <xdr:to>
      <xdr:col>6</xdr:col>
      <xdr:colOff>85725</xdr:colOff>
      <xdr:row>189</xdr:row>
      <xdr:rowOff>85725</xdr:rowOff>
    </xdr:to>
    <xdr:pic>
      <xdr:nvPicPr>
        <xdr:cNvPr id="61" name="Picture 19">
          <a:extLst>
            <a:ext uri="{FF2B5EF4-FFF2-40B4-BE49-F238E27FC236}">
              <a16:creationId xmlns:a16="http://schemas.microsoft.com/office/drawing/2014/main" id="{00000000-0008-0000-0800-00003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5278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189</xdr:row>
      <xdr:rowOff>0</xdr:rowOff>
    </xdr:from>
    <xdr:to>
      <xdr:col>6</xdr:col>
      <xdr:colOff>85725</xdr:colOff>
      <xdr:row>189</xdr:row>
      <xdr:rowOff>85725</xdr:rowOff>
    </xdr:to>
    <xdr:pic>
      <xdr:nvPicPr>
        <xdr:cNvPr id="62" name="Picture 22">
          <a:extLst>
            <a:ext uri="{FF2B5EF4-FFF2-40B4-BE49-F238E27FC236}">
              <a16:creationId xmlns:a16="http://schemas.microsoft.com/office/drawing/2014/main" id="{00000000-0008-0000-0800-00003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5278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189</xdr:row>
      <xdr:rowOff>0</xdr:rowOff>
    </xdr:from>
    <xdr:to>
      <xdr:col>6</xdr:col>
      <xdr:colOff>85725</xdr:colOff>
      <xdr:row>189</xdr:row>
      <xdr:rowOff>85725</xdr:rowOff>
    </xdr:to>
    <xdr:pic>
      <xdr:nvPicPr>
        <xdr:cNvPr id="63" name="Picture 25">
          <a:extLst>
            <a:ext uri="{FF2B5EF4-FFF2-40B4-BE49-F238E27FC236}">
              <a16:creationId xmlns:a16="http://schemas.microsoft.com/office/drawing/2014/main" id="{00000000-0008-0000-0800-00003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326144">
          <a:off x="5397500" y="31887583"/>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190</xdr:row>
      <xdr:rowOff>0</xdr:rowOff>
    </xdr:from>
    <xdr:to>
      <xdr:col>6</xdr:col>
      <xdr:colOff>85725</xdr:colOff>
      <xdr:row>190</xdr:row>
      <xdr:rowOff>85725</xdr:rowOff>
    </xdr:to>
    <xdr:pic>
      <xdr:nvPicPr>
        <xdr:cNvPr id="64" name="Picture 4">
          <a:extLst>
            <a:ext uri="{FF2B5EF4-FFF2-40B4-BE49-F238E27FC236}">
              <a16:creationId xmlns:a16="http://schemas.microsoft.com/office/drawing/2014/main" id="{00000000-0008-0000-0800-00004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7183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190</xdr:row>
      <xdr:rowOff>0</xdr:rowOff>
    </xdr:from>
    <xdr:to>
      <xdr:col>6</xdr:col>
      <xdr:colOff>85725</xdr:colOff>
      <xdr:row>190</xdr:row>
      <xdr:rowOff>85725</xdr:rowOff>
    </xdr:to>
    <xdr:pic>
      <xdr:nvPicPr>
        <xdr:cNvPr id="65" name="Picture 7">
          <a:extLst>
            <a:ext uri="{FF2B5EF4-FFF2-40B4-BE49-F238E27FC236}">
              <a16:creationId xmlns:a16="http://schemas.microsoft.com/office/drawing/2014/main" id="{00000000-0008-0000-0800-00004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7183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190</xdr:row>
      <xdr:rowOff>0</xdr:rowOff>
    </xdr:from>
    <xdr:to>
      <xdr:col>6</xdr:col>
      <xdr:colOff>85725</xdr:colOff>
      <xdr:row>190</xdr:row>
      <xdr:rowOff>85725</xdr:rowOff>
    </xdr:to>
    <xdr:pic>
      <xdr:nvPicPr>
        <xdr:cNvPr id="66" name="Picture 10">
          <a:extLst>
            <a:ext uri="{FF2B5EF4-FFF2-40B4-BE49-F238E27FC236}">
              <a16:creationId xmlns:a16="http://schemas.microsoft.com/office/drawing/2014/main" id="{00000000-0008-0000-0800-00004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7183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190</xdr:row>
      <xdr:rowOff>0</xdr:rowOff>
    </xdr:from>
    <xdr:to>
      <xdr:col>6</xdr:col>
      <xdr:colOff>85725</xdr:colOff>
      <xdr:row>190</xdr:row>
      <xdr:rowOff>85725</xdr:rowOff>
    </xdr:to>
    <xdr:pic>
      <xdr:nvPicPr>
        <xdr:cNvPr id="67" name="Picture 13">
          <a:extLst>
            <a:ext uri="{FF2B5EF4-FFF2-40B4-BE49-F238E27FC236}">
              <a16:creationId xmlns:a16="http://schemas.microsoft.com/office/drawing/2014/main" id="{00000000-0008-0000-0800-00004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7183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190</xdr:row>
      <xdr:rowOff>0</xdr:rowOff>
    </xdr:from>
    <xdr:to>
      <xdr:col>6</xdr:col>
      <xdr:colOff>85725</xdr:colOff>
      <xdr:row>190</xdr:row>
      <xdr:rowOff>85725</xdr:rowOff>
    </xdr:to>
    <xdr:pic>
      <xdr:nvPicPr>
        <xdr:cNvPr id="68" name="Picture 16">
          <a:extLst>
            <a:ext uri="{FF2B5EF4-FFF2-40B4-BE49-F238E27FC236}">
              <a16:creationId xmlns:a16="http://schemas.microsoft.com/office/drawing/2014/main" id="{00000000-0008-0000-0800-00004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27183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71" name="Picture 1">
          <a:extLst>
            <a:ext uri="{FF2B5EF4-FFF2-40B4-BE49-F238E27FC236}">
              <a16:creationId xmlns:a16="http://schemas.microsoft.com/office/drawing/2014/main" id="{00000000-0008-0000-0800-00004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72" name="Picture 2">
          <a:extLst>
            <a:ext uri="{FF2B5EF4-FFF2-40B4-BE49-F238E27FC236}">
              <a16:creationId xmlns:a16="http://schemas.microsoft.com/office/drawing/2014/main" id="{00000000-0008-0000-0800-00004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73" name="Picture 3">
          <a:extLst>
            <a:ext uri="{FF2B5EF4-FFF2-40B4-BE49-F238E27FC236}">
              <a16:creationId xmlns:a16="http://schemas.microsoft.com/office/drawing/2014/main" id="{00000000-0008-0000-0800-00004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74" name="Picture 4">
          <a:extLst>
            <a:ext uri="{FF2B5EF4-FFF2-40B4-BE49-F238E27FC236}">
              <a16:creationId xmlns:a16="http://schemas.microsoft.com/office/drawing/2014/main" id="{00000000-0008-0000-0800-00004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75" name="Picture 5">
          <a:extLst>
            <a:ext uri="{FF2B5EF4-FFF2-40B4-BE49-F238E27FC236}">
              <a16:creationId xmlns:a16="http://schemas.microsoft.com/office/drawing/2014/main" id="{00000000-0008-0000-0800-00004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76" name="Picture 6">
          <a:extLst>
            <a:ext uri="{FF2B5EF4-FFF2-40B4-BE49-F238E27FC236}">
              <a16:creationId xmlns:a16="http://schemas.microsoft.com/office/drawing/2014/main" id="{00000000-0008-0000-0800-00004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77" name="Picture 7">
          <a:extLst>
            <a:ext uri="{FF2B5EF4-FFF2-40B4-BE49-F238E27FC236}">
              <a16:creationId xmlns:a16="http://schemas.microsoft.com/office/drawing/2014/main" id="{00000000-0008-0000-0800-00004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78" name="Picture 8">
          <a:extLst>
            <a:ext uri="{FF2B5EF4-FFF2-40B4-BE49-F238E27FC236}">
              <a16:creationId xmlns:a16="http://schemas.microsoft.com/office/drawing/2014/main" id="{00000000-0008-0000-0800-00004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79" name="Picture 9">
          <a:extLst>
            <a:ext uri="{FF2B5EF4-FFF2-40B4-BE49-F238E27FC236}">
              <a16:creationId xmlns:a16="http://schemas.microsoft.com/office/drawing/2014/main" id="{00000000-0008-0000-0800-00004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80" name="Picture 10">
          <a:extLst>
            <a:ext uri="{FF2B5EF4-FFF2-40B4-BE49-F238E27FC236}">
              <a16:creationId xmlns:a16="http://schemas.microsoft.com/office/drawing/2014/main" id="{00000000-0008-0000-0800-00005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81" name="Picture 11">
          <a:extLst>
            <a:ext uri="{FF2B5EF4-FFF2-40B4-BE49-F238E27FC236}">
              <a16:creationId xmlns:a16="http://schemas.microsoft.com/office/drawing/2014/main" id="{00000000-0008-0000-0800-00005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82" name="Picture 12">
          <a:extLst>
            <a:ext uri="{FF2B5EF4-FFF2-40B4-BE49-F238E27FC236}">
              <a16:creationId xmlns:a16="http://schemas.microsoft.com/office/drawing/2014/main" id="{00000000-0008-0000-0800-00005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83" name="Picture 13">
          <a:extLst>
            <a:ext uri="{FF2B5EF4-FFF2-40B4-BE49-F238E27FC236}">
              <a16:creationId xmlns:a16="http://schemas.microsoft.com/office/drawing/2014/main" id="{00000000-0008-0000-0800-00005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6</xdr:col>
      <xdr:colOff>0</xdr:colOff>
      <xdr:row>191</xdr:row>
      <xdr:rowOff>0</xdr:rowOff>
    </xdr:from>
    <xdr:to>
      <xdr:col>6</xdr:col>
      <xdr:colOff>85725</xdr:colOff>
      <xdr:row>191</xdr:row>
      <xdr:rowOff>85725</xdr:rowOff>
    </xdr:to>
    <xdr:pic>
      <xdr:nvPicPr>
        <xdr:cNvPr id="84" name="Picture 14">
          <a:extLst>
            <a:ext uri="{FF2B5EF4-FFF2-40B4-BE49-F238E27FC236}">
              <a16:creationId xmlns:a16="http://schemas.microsoft.com/office/drawing/2014/main" id="{00000000-0008-0000-0800-00005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2908875"/>
          <a:ext cx="85725" cy="85725"/>
        </a:xfrm>
        <a:prstGeom prst="rect">
          <a:avLst/>
        </a:prstGeom>
        <a:noFill/>
        <a:ln w="9525">
          <a:miter lim="800000"/>
          <a:headEnd/>
          <a:tailEnd/>
        </a:ln>
      </xdr:spPr>
    </xdr:pic>
    <xdr:clientData/>
  </xdr:twoCellAnchor>
  <xdr:twoCellAnchor editAs="oneCell">
    <xdr:from>
      <xdr:col>2</xdr:col>
      <xdr:colOff>0</xdr:colOff>
      <xdr:row>201</xdr:row>
      <xdr:rowOff>0</xdr:rowOff>
    </xdr:from>
    <xdr:to>
      <xdr:col>2</xdr:col>
      <xdr:colOff>85725</xdr:colOff>
      <xdr:row>201</xdr:row>
      <xdr:rowOff>85725</xdr:rowOff>
    </xdr:to>
    <xdr:pic>
      <xdr:nvPicPr>
        <xdr:cNvPr id="85" name="Picture 41" descr="http://190.25.231.205:8084/Dane/jpivot/table/drill-position-other.gif">
          <a:extLst>
            <a:ext uri="{FF2B5EF4-FFF2-40B4-BE49-F238E27FC236}">
              <a16:creationId xmlns:a16="http://schemas.microsoft.com/office/drawing/2014/main" id="{00000000-0008-0000-0800-00005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71550" y="34728150"/>
          <a:ext cx="85725" cy="85725"/>
        </a:xfrm>
        <a:prstGeom prst="rect">
          <a:avLst/>
        </a:prstGeom>
        <a:noFill/>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86" name="Picture 1">
          <a:extLst>
            <a:ext uri="{FF2B5EF4-FFF2-40B4-BE49-F238E27FC236}">
              <a16:creationId xmlns:a16="http://schemas.microsoft.com/office/drawing/2014/main" id="{00000000-0008-0000-0800-00005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87" name="Picture 2">
          <a:extLst>
            <a:ext uri="{FF2B5EF4-FFF2-40B4-BE49-F238E27FC236}">
              <a16:creationId xmlns:a16="http://schemas.microsoft.com/office/drawing/2014/main" id="{00000000-0008-0000-0800-00005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88" name="Picture 3">
          <a:extLst>
            <a:ext uri="{FF2B5EF4-FFF2-40B4-BE49-F238E27FC236}">
              <a16:creationId xmlns:a16="http://schemas.microsoft.com/office/drawing/2014/main" id="{00000000-0008-0000-0800-00005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89" name="Picture 4">
          <a:extLst>
            <a:ext uri="{FF2B5EF4-FFF2-40B4-BE49-F238E27FC236}">
              <a16:creationId xmlns:a16="http://schemas.microsoft.com/office/drawing/2014/main" id="{00000000-0008-0000-0800-00005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90" name="Picture 5">
          <a:extLst>
            <a:ext uri="{FF2B5EF4-FFF2-40B4-BE49-F238E27FC236}">
              <a16:creationId xmlns:a16="http://schemas.microsoft.com/office/drawing/2014/main" id="{00000000-0008-0000-0800-00005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91" name="Picture 6">
          <a:extLst>
            <a:ext uri="{FF2B5EF4-FFF2-40B4-BE49-F238E27FC236}">
              <a16:creationId xmlns:a16="http://schemas.microsoft.com/office/drawing/2014/main" id="{00000000-0008-0000-0800-00005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92" name="Picture 7">
          <a:extLst>
            <a:ext uri="{FF2B5EF4-FFF2-40B4-BE49-F238E27FC236}">
              <a16:creationId xmlns:a16="http://schemas.microsoft.com/office/drawing/2014/main" id="{00000000-0008-0000-0800-00005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93" name="Picture 8">
          <a:extLst>
            <a:ext uri="{FF2B5EF4-FFF2-40B4-BE49-F238E27FC236}">
              <a16:creationId xmlns:a16="http://schemas.microsoft.com/office/drawing/2014/main" id="{00000000-0008-0000-0800-00005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94" name="Picture 9">
          <a:extLst>
            <a:ext uri="{FF2B5EF4-FFF2-40B4-BE49-F238E27FC236}">
              <a16:creationId xmlns:a16="http://schemas.microsoft.com/office/drawing/2014/main" id="{00000000-0008-0000-0800-00005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95" name="Picture 10">
          <a:extLst>
            <a:ext uri="{FF2B5EF4-FFF2-40B4-BE49-F238E27FC236}">
              <a16:creationId xmlns:a16="http://schemas.microsoft.com/office/drawing/2014/main" id="{00000000-0008-0000-0800-00005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96" name="Picture 11">
          <a:extLst>
            <a:ext uri="{FF2B5EF4-FFF2-40B4-BE49-F238E27FC236}">
              <a16:creationId xmlns:a16="http://schemas.microsoft.com/office/drawing/2014/main" id="{00000000-0008-0000-0800-00006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97" name="Picture 12">
          <a:extLst>
            <a:ext uri="{FF2B5EF4-FFF2-40B4-BE49-F238E27FC236}">
              <a16:creationId xmlns:a16="http://schemas.microsoft.com/office/drawing/2014/main" id="{00000000-0008-0000-0800-00006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98" name="Picture 13">
          <a:extLst>
            <a:ext uri="{FF2B5EF4-FFF2-40B4-BE49-F238E27FC236}">
              <a16:creationId xmlns:a16="http://schemas.microsoft.com/office/drawing/2014/main" id="{00000000-0008-0000-0800-00006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192</xdr:row>
      <xdr:rowOff>0</xdr:rowOff>
    </xdr:from>
    <xdr:to>
      <xdr:col>6</xdr:col>
      <xdr:colOff>85725</xdr:colOff>
      <xdr:row>192</xdr:row>
      <xdr:rowOff>85725</xdr:rowOff>
    </xdr:to>
    <xdr:pic>
      <xdr:nvPicPr>
        <xdr:cNvPr id="99" name="Picture 14">
          <a:extLst>
            <a:ext uri="{FF2B5EF4-FFF2-40B4-BE49-F238E27FC236}">
              <a16:creationId xmlns:a16="http://schemas.microsoft.com/office/drawing/2014/main" id="{00000000-0008-0000-0800-00006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070800"/>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00" name="Picture 1">
          <a:extLst>
            <a:ext uri="{FF2B5EF4-FFF2-40B4-BE49-F238E27FC236}">
              <a16:creationId xmlns:a16="http://schemas.microsoft.com/office/drawing/2014/main" id="{00000000-0008-0000-0800-00006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01" name="Picture 2">
          <a:extLst>
            <a:ext uri="{FF2B5EF4-FFF2-40B4-BE49-F238E27FC236}">
              <a16:creationId xmlns:a16="http://schemas.microsoft.com/office/drawing/2014/main" id="{00000000-0008-0000-0800-00006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02" name="Picture 3">
          <a:extLst>
            <a:ext uri="{FF2B5EF4-FFF2-40B4-BE49-F238E27FC236}">
              <a16:creationId xmlns:a16="http://schemas.microsoft.com/office/drawing/2014/main" id="{00000000-0008-0000-0800-00006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03" name="Picture 4">
          <a:extLst>
            <a:ext uri="{FF2B5EF4-FFF2-40B4-BE49-F238E27FC236}">
              <a16:creationId xmlns:a16="http://schemas.microsoft.com/office/drawing/2014/main" id="{00000000-0008-0000-0800-00006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04" name="Picture 5">
          <a:extLst>
            <a:ext uri="{FF2B5EF4-FFF2-40B4-BE49-F238E27FC236}">
              <a16:creationId xmlns:a16="http://schemas.microsoft.com/office/drawing/2014/main" id="{00000000-0008-0000-0800-00006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05" name="Picture 6">
          <a:extLst>
            <a:ext uri="{FF2B5EF4-FFF2-40B4-BE49-F238E27FC236}">
              <a16:creationId xmlns:a16="http://schemas.microsoft.com/office/drawing/2014/main" id="{00000000-0008-0000-0800-00006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06" name="Picture 7">
          <a:extLst>
            <a:ext uri="{FF2B5EF4-FFF2-40B4-BE49-F238E27FC236}">
              <a16:creationId xmlns:a16="http://schemas.microsoft.com/office/drawing/2014/main" id="{00000000-0008-0000-0800-00006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07" name="Picture 8">
          <a:extLst>
            <a:ext uri="{FF2B5EF4-FFF2-40B4-BE49-F238E27FC236}">
              <a16:creationId xmlns:a16="http://schemas.microsoft.com/office/drawing/2014/main" id="{00000000-0008-0000-0800-00006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08" name="Picture 9">
          <a:extLst>
            <a:ext uri="{FF2B5EF4-FFF2-40B4-BE49-F238E27FC236}">
              <a16:creationId xmlns:a16="http://schemas.microsoft.com/office/drawing/2014/main" id="{00000000-0008-0000-0800-00006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09" name="Picture 10">
          <a:extLst>
            <a:ext uri="{FF2B5EF4-FFF2-40B4-BE49-F238E27FC236}">
              <a16:creationId xmlns:a16="http://schemas.microsoft.com/office/drawing/2014/main" id="{00000000-0008-0000-0800-00006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10" name="Picture 11">
          <a:extLst>
            <a:ext uri="{FF2B5EF4-FFF2-40B4-BE49-F238E27FC236}">
              <a16:creationId xmlns:a16="http://schemas.microsoft.com/office/drawing/2014/main" id="{00000000-0008-0000-0800-00006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11" name="Picture 12">
          <a:extLst>
            <a:ext uri="{FF2B5EF4-FFF2-40B4-BE49-F238E27FC236}">
              <a16:creationId xmlns:a16="http://schemas.microsoft.com/office/drawing/2014/main" id="{00000000-0008-0000-0800-00006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12" name="Picture 13">
          <a:extLst>
            <a:ext uri="{FF2B5EF4-FFF2-40B4-BE49-F238E27FC236}">
              <a16:creationId xmlns:a16="http://schemas.microsoft.com/office/drawing/2014/main" id="{00000000-0008-0000-0800-00007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193</xdr:row>
      <xdr:rowOff>0</xdr:rowOff>
    </xdr:from>
    <xdr:to>
      <xdr:col>6</xdr:col>
      <xdr:colOff>85725</xdr:colOff>
      <xdr:row>193</xdr:row>
      <xdr:rowOff>85725</xdr:rowOff>
    </xdr:to>
    <xdr:pic>
      <xdr:nvPicPr>
        <xdr:cNvPr id="113" name="Picture 14">
          <a:extLst>
            <a:ext uri="{FF2B5EF4-FFF2-40B4-BE49-F238E27FC236}">
              <a16:creationId xmlns:a16="http://schemas.microsoft.com/office/drawing/2014/main" id="{00000000-0008-0000-0800-00007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14" name="Picture 1">
          <a:extLst>
            <a:ext uri="{FF2B5EF4-FFF2-40B4-BE49-F238E27FC236}">
              <a16:creationId xmlns:a16="http://schemas.microsoft.com/office/drawing/2014/main" id="{00000000-0008-0000-0800-00007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15" name="Picture 2">
          <a:extLst>
            <a:ext uri="{FF2B5EF4-FFF2-40B4-BE49-F238E27FC236}">
              <a16:creationId xmlns:a16="http://schemas.microsoft.com/office/drawing/2014/main" id="{00000000-0008-0000-0800-00007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16" name="Picture 3">
          <a:extLst>
            <a:ext uri="{FF2B5EF4-FFF2-40B4-BE49-F238E27FC236}">
              <a16:creationId xmlns:a16="http://schemas.microsoft.com/office/drawing/2014/main" id="{00000000-0008-0000-0800-00007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17" name="Picture 4">
          <a:extLst>
            <a:ext uri="{FF2B5EF4-FFF2-40B4-BE49-F238E27FC236}">
              <a16:creationId xmlns:a16="http://schemas.microsoft.com/office/drawing/2014/main" id="{00000000-0008-0000-0800-00007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18" name="Picture 5">
          <a:extLst>
            <a:ext uri="{FF2B5EF4-FFF2-40B4-BE49-F238E27FC236}">
              <a16:creationId xmlns:a16="http://schemas.microsoft.com/office/drawing/2014/main" id="{00000000-0008-0000-0800-00007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19" name="Picture 6">
          <a:extLst>
            <a:ext uri="{FF2B5EF4-FFF2-40B4-BE49-F238E27FC236}">
              <a16:creationId xmlns:a16="http://schemas.microsoft.com/office/drawing/2014/main" id="{00000000-0008-0000-0800-00007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20" name="Picture 7">
          <a:extLst>
            <a:ext uri="{FF2B5EF4-FFF2-40B4-BE49-F238E27FC236}">
              <a16:creationId xmlns:a16="http://schemas.microsoft.com/office/drawing/2014/main" id="{00000000-0008-0000-0800-00007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21" name="Picture 8">
          <a:extLst>
            <a:ext uri="{FF2B5EF4-FFF2-40B4-BE49-F238E27FC236}">
              <a16:creationId xmlns:a16="http://schemas.microsoft.com/office/drawing/2014/main" id="{00000000-0008-0000-0800-00007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22" name="Picture 9">
          <a:extLst>
            <a:ext uri="{FF2B5EF4-FFF2-40B4-BE49-F238E27FC236}">
              <a16:creationId xmlns:a16="http://schemas.microsoft.com/office/drawing/2014/main" id="{00000000-0008-0000-0800-00007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23" name="Picture 10">
          <a:extLst>
            <a:ext uri="{FF2B5EF4-FFF2-40B4-BE49-F238E27FC236}">
              <a16:creationId xmlns:a16="http://schemas.microsoft.com/office/drawing/2014/main" id="{00000000-0008-0000-0800-00007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24" name="Picture 11">
          <a:extLst>
            <a:ext uri="{FF2B5EF4-FFF2-40B4-BE49-F238E27FC236}">
              <a16:creationId xmlns:a16="http://schemas.microsoft.com/office/drawing/2014/main" id="{00000000-0008-0000-0800-00007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25" name="Picture 12">
          <a:extLst>
            <a:ext uri="{FF2B5EF4-FFF2-40B4-BE49-F238E27FC236}">
              <a16:creationId xmlns:a16="http://schemas.microsoft.com/office/drawing/2014/main" id="{00000000-0008-0000-0800-00007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26" name="Picture 13">
          <a:extLst>
            <a:ext uri="{FF2B5EF4-FFF2-40B4-BE49-F238E27FC236}">
              <a16:creationId xmlns:a16="http://schemas.microsoft.com/office/drawing/2014/main" id="{00000000-0008-0000-0800-00007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194</xdr:row>
      <xdr:rowOff>0</xdr:rowOff>
    </xdr:from>
    <xdr:to>
      <xdr:col>6</xdr:col>
      <xdr:colOff>85725</xdr:colOff>
      <xdr:row>194</xdr:row>
      <xdr:rowOff>85725</xdr:rowOff>
    </xdr:to>
    <xdr:pic>
      <xdr:nvPicPr>
        <xdr:cNvPr id="127" name="Picture 14">
          <a:extLst>
            <a:ext uri="{FF2B5EF4-FFF2-40B4-BE49-F238E27FC236}">
              <a16:creationId xmlns:a16="http://schemas.microsoft.com/office/drawing/2014/main" id="{00000000-0008-0000-0800-00007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28" name="Picture 1">
          <a:extLst>
            <a:ext uri="{FF2B5EF4-FFF2-40B4-BE49-F238E27FC236}">
              <a16:creationId xmlns:a16="http://schemas.microsoft.com/office/drawing/2014/main" id="{00000000-0008-0000-0800-00008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29" name="Picture 2">
          <a:extLst>
            <a:ext uri="{FF2B5EF4-FFF2-40B4-BE49-F238E27FC236}">
              <a16:creationId xmlns:a16="http://schemas.microsoft.com/office/drawing/2014/main" id="{00000000-0008-0000-0800-00008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30" name="Picture 3">
          <a:extLst>
            <a:ext uri="{FF2B5EF4-FFF2-40B4-BE49-F238E27FC236}">
              <a16:creationId xmlns:a16="http://schemas.microsoft.com/office/drawing/2014/main" id="{00000000-0008-0000-0800-00008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31" name="Picture 4">
          <a:extLst>
            <a:ext uri="{FF2B5EF4-FFF2-40B4-BE49-F238E27FC236}">
              <a16:creationId xmlns:a16="http://schemas.microsoft.com/office/drawing/2014/main" id="{00000000-0008-0000-0800-00008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32" name="Picture 5">
          <a:extLst>
            <a:ext uri="{FF2B5EF4-FFF2-40B4-BE49-F238E27FC236}">
              <a16:creationId xmlns:a16="http://schemas.microsoft.com/office/drawing/2014/main" id="{00000000-0008-0000-0800-00008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33" name="Picture 6">
          <a:extLst>
            <a:ext uri="{FF2B5EF4-FFF2-40B4-BE49-F238E27FC236}">
              <a16:creationId xmlns:a16="http://schemas.microsoft.com/office/drawing/2014/main" id="{00000000-0008-0000-0800-00008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34" name="Picture 7">
          <a:extLst>
            <a:ext uri="{FF2B5EF4-FFF2-40B4-BE49-F238E27FC236}">
              <a16:creationId xmlns:a16="http://schemas.microsoft.com/office/drawing/2014/main" id="{00000000-0008-0000-0800-00008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35" name="Picture 8">
          <a:extLst>
            <a:ext uri="{FF2B5EF4-FFF2-40B4-BE49-F238E27FC236}">
              <a16:creationId xmlns:a16="http://schemas.microsoft.com/office/drawing/2014/main" id="{00000000-0008-0000-0800-00008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36" name="Picture 9">
          <a:extLst>
            <a:ext uri="{FF2B5EF4-FFF2-40B4-BE49-F238E27FC236}">
              <a16:creationId xmlns:a16="http://schemas.microsoft.com/office/drawing/2014/main" id="{00000000-0008-0000-0800-00008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37" name="Picture 10">
          <a:extLst>
            <a:ext uri="{FF2B5EF4-FFF2-40B4-BE49-F238E27FC236}">
              <a16:creationId xmlns:a16="http://schemas.microsoft.com/office/drawing/2014/main" id="{00000000-0008-0000-0800-00008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38" name="Picture 11">
          <a:extLst>
            <a:ext uri="{FF2B5EF4-FFF2-40B4-BE49-F238E27FC236}">
              <a16:creationId xmlns:a16="http://schemas.microsoft.com/office/drawing/2014/main" id="{00000000-0008-0000-0800-00008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39" name="Picture 12">
          <a:extLst>
            <a:ext uri="{FF2B5EF4-FFF2-40B4-BE49-F238E27FC236}">
              <a16:creationId xmlns:a16="http://schemas.microsoft.com/office/drawing/2014/main" id="{00000000-0008-0000-0800-00008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40" name="Picture 13">
          <a:extLst>
            <a:ext uri="{FF2B5EF4-FFF2-40B4-BE49-F238E27FC236}">
              <a16:creationId xmlns:a16="http://schemas.microsoft.com/office/drawing/2014/main" id="{00000000-0008-0000-0800-00008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195</xdr:row>
      <xdr:rowOff>0</xdr:rowOff>
    </xdr:from>
    <xdr:to>
      <xdr:col>6</xdr:col>
      <xdr:colOff>85725</xdr:colOff>
      <xdr:row>195</xdr:row>
      <xdr:rowOff>85725</xdr:rowOff>
    </xdr:to>
    <xdr:pic>
      <xdr:nvPicPr>
        <xdr:cNvPr id="141" name="Picture 14">
          <a:extLst>
            <a:ext uri="{FF2B5EF4-FFF2-40B4-BE49-F238E27FC236}">
              <a16:creationId xmlns:a16="http://schemas.microsoft.com/office/drawing/2014/main" id="{00000000-0008-0000-0800-00008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42" name="Picture 1">
          <a:extLst>
            <a:ext uri="{FF2B5EF4-FFF2-40B4-BE49-F238E27FC236}">
              <a16:creationId xmlns:a16="http://schemas.microsoft.com/office/drawing/2014/main" id="{00000000-0008-0000-0800-00008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43" name="Picture 2">
          <a:extLst>
            <a:ext uri="{FF2B5EF4-FFF2-40B4-BE49-F238E27FC236}">
              <a16:creationId xmlns:a16="http://schemas.microsoft.com/office/drawing/2014/main" id="{00000000-0008-0000-0800-00008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44" name="Picture 3">
          <a:extLst>
            <a:ext uri="{FF2B5EF4-FFF2-40B4-BE49-F238E27FC236}">
              <a16:creationId xmlns:a16="http://schemas.microsoft.com/office/drawing/2014/main" id="{00000000-0008-0000-0800-00009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45" name="Picture 4">
          <a:extLst>
            <a:ext uri="{FF2B5EF4-FFF2-40B4-BE49-F238E27FC236}">
              <a16:creationId xmlns:a16="http://schemas.microsoft.com/office/drawing/2014/main" id="{00000000-0008-0000-0800-00009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46" name="Picture 5">
          <a:extLst>
            <a:ext uri="{FF2B5EF4-FFF2-40B4-BE49-F238E27FC236}">
              <a16:creationId xmlns:a16="http://schemas.microsoft.com/office/drawing/2014/main" id="{00000000-0008-0000-0800-00009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47" name="Picture 6">
          <a:extLst>
            <a:ext uri="{FF2B5EF4-FFF2-40B4-BE49-F238E27FC236}">
              <a16:creationId xmlns:a16="http://schemas.microsoft.com/office/drawing/2014/main" id="{00000000-0008-0000-0800-00009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48" name="Picture 7">
          <a:extLst>
            <a:ext uri="{FF2B5EF4-FFF2-40B4-BE49-F238E27FC236}">
              <a16:creationId xmlns:a16="http://schemas.microsoft.com/office/drawing/2014/main" id="{00000000-0008-0000-0800-00009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49" name="Picture 8">
          <a:extLst>
            <a:ext uri="{FF2B5EF4-FFF2-40B4-BE49-F238E27FC236}">
              <a16:creationId xmlns:a16="http://schemas.microsoft.com/office/drawing/2014/main" id="{00000000-0008-0000-0800-00009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50" name="Picture 9">
          <a:extLst>
            <a:ext uri="{FF2B5EF4-FFF2-40B4-BE49-F238E27FC236}">
              <a16:creationId xmlns:a16="http://schemas.microsoft.com/office/drawing/2014/main" id="{00000000-0008-0000-0800-00009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51" name="Picture 10">
          <a:extLst>
            <a:ext uri="{FF2B5EF4-FFF2-40B4-BE49-F238E27FC236}">
              <a16:creationId xmlns:a16="http://schemas.microsoft.com/office/drawing/2014/main" id="{00000000-0008-0000-0800-00009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52" name="Picture 11">
          <a:extLst>
            <a:ext uri="{FF2B5EF4-FFF2-40B4-BE49-F238E27FC236}">
              <a16:creationId xmlns:a16="http://schemas.microsoft.com/office/drawing/2014/main" id="{00000000-0008-0000-0800-00009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53" name="Picture 12">
          <a:extLst>
            <a:ext uri="{FF2B5EF4-FFF2-40B4-BE49-F238E27FC236}">
              <a16:creationId xmlns:a16="http://schemas.microsoft.com/office/drawing/2014/main" id="{00000000-0008-0000-0800-00009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54" name="Picture 13">
          <a:extLst>
            <a:ext uri="{FF2B5EF4-FFF2-40B4-BE49-F238E27FC236}">
              <a16:creationId xmlns:a16="http://schemas.microsoft.com/office/drawing/2014/main" id="{00000000-0008-0000-0800-00009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196</xdr:row>
      <xdr:rowOff>0</xdr:rowOff>
    </xdr:from>
    <xdr:to>
      <xdr:col>6</xdr:col>
      <xdr:colOff>85725</xdr:colOff>
      <xdr:row>196</xdr:row>
      <xdr:rowOff>85725</xdr:rowOff>
    </xdr:to>
    <xdr:pic>
      <xdr:nvPicPr>
        <xdr:cNvPr id="155" name="Picture 14">
          <a:extLst>
            <a:ext uri="{FF2B5EF4-FFF2-40B4-BE49-F238E27FC236}">
              <a16:creationId xmlns:a16="http://schemas.microsoft.com/office/drawing/2014/main" id="{00000000-0008-0000-0800-00009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56" name="Picture 1">
          <a:extLst>
            <a:ext uri="{FF2B5EF4-FFF2-40B4-BE49-F238E27FC236}">
              <a16:creationId xmlns:a16="http://schemas.microsoft.com/office/drawing/2014/main" id="{00000000-0008-0000-0800-00009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57" name="Picture 2">
          <a:extLst>
            <a:ext uri="{FF2B5EF4-FFF2-40B4-BE49-F238E27FC236}">
              <a16:creationId xmlns:a16="http://schemas.microsoft.com/office/drawing/2014/main" id="{00000000-0008-0000-0800-00009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58" name="Picture 3">
          <a:extLst>
            <a:ext uri="{FF2B5EF4-FFF2-40B4-BE49-F238E27FC236}">
              <a16:creationId xmlns:a16="http://schemas.microsoft.com/office/drawing/2014/main" id="{00000000-0008-0000-0800-00009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59" name="Picture 4">
          <a:extLst>
            <a:ext uri="{FF2B5EF4-FFF2-40B4-BE49-F238E27FC236}">
              <a16:creationId xmlns:a16="http://schemas.microsoft.com/office/drawing/2014/main" id="{00000000-0008-0000-0800-00009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60" name="Picture 5">
          <a:extLst>
            <a:ext uri="{FF2B5EF4-FFF2-40B4-BE49-F238E27FC236}">
              <a16:creationId xmlns:a16="http://schemas.microsoft.com/office/drawing/2014/main" id="{00000000-0008-0000-0800-0000A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61" name="Picture 6">
          <a:extLst>
            <a:ext uri="{FF2B5EF4-FFF2-40B4-BE49-F238E27FC236}">
              <a16:creationId xmlns:a16="http://schemas.microsoft.com/office/drawing/2014/main" id="{00000000-0008-0000-0800-0000A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62" name="Picture 7">
          <a:extLst>
            <a:ext uri="{FF2B5EF4-FFF2-40B4-BE49-F238E27FC236}">
              <a16:creationId xmlns:a16="http://schemas.microsoft.com/office/drawing/2014/main" id="{00000000-0008-0000-0800-0000A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63" name="Picture 8">
          <a:extLst>
            <a:ext uri="{FF2B5EF4-FFF2-40B4-BE49-F238E27FC236}">
              <a16:creationId xmlns:a16="http://schemas.microsoft.com/office/drawing/2014/main" id="{00000000-0008-0000-0800-0000A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64" name="Picture 9">
          <a:extLst>
            <a:ext uri="{FF2B5EF4-FFF2-40B4-BE49-F238E27FC236}">
              <a16:creationId xmlns:a16="http://schemas.microsoft.com/office/drawing/2014/main" id="{00000000-0008-0000-0800-0000A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65" name="Picture 10">
          <a:extLst>
            <a:ext uri="{FF2B5EF4-FFF2-40B4-BE49-F238E27FC236}">
              <a16:creationId xmlns:a16="http://schemas.microsoft.com/office/drawing/2014/main" id="{00000000-0008-0000-0800-0000A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66" name="Picture 11">
          <a:extLst>
            <a:ext uri="{FF2B5EF4-FFF2-40B4-BE49-F238E27FC236}">
              <a16:creationId xmlns:a16="http://schemas.microsoft.com/office/drawing/2014/main" id="{00000000-0008-0000-0800-0000A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67" name="Picture 12">
          <a:extLst>
            <a:ext uri="{FF2B5EF4-FFF2-40B4-BE49-F238E27FC236}">
              <a16:creationId xmlns:a16="http://schemas.microsoft.com/office/drawing/2014/main" id="{00000000-0008-0000-0800-0000A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68" name="Picture 13">
          <a:extLst>
            <a:ext uri="{FF2B5EF4-FFF2-40B4-BE49-F238E27FC236}">
              <a16:creationId xmlns:a16="http://schemas.microsoft.com/office/drawing/2014/main" id="{00000000-0008-0000-0800-0000A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197</xdr:row>
      <xdr:rowOff>0</xdr:rowOff>
    </xdr:from>
    <xdr:to>
      <xdr:col>6</xdr:col>
      <xdr:colOff>85725</xdr:colOff>
      <xdr:row>197</xdr:row>
      <xdr:rowOff>85725</xdr:rowOff>
    </xdr:to>
    <xdr:pic>
      <xdr:nvPicPr>
        <xdr:cNvPr id="169" name="Picture 14">
          <a:extLst>
            <a:ext uri="{FF2B5EF4-FFF2-40B4-BE49-F238E27FC236}">
              <a16:creationId xmlns:a16="http://schemas.microsoft.com/office/drawing/2014/main" id="{00000000-0008-0000-0800-0000A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70" name="Picture 1">
          <a:extLst>
            <a:ext uri="{FF2B5EF4-FFF2-40B4-BE49-F238E27FC236}">
              <a16:creationId xmlns:a16="http://schemas.microsoft.com/office/drawing/2014/main" id="{00000000-0008-0000-0800-0000A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71" name="Picture 2">
          <a:extLst>
            <a:ext uri="{FF2B5EF4-FFF2-40B4-BE49-F238E27FC236}">
              <a16:creationId xmlns:a16="http://schemas.microsoft.com/office/drawing/2014/main" id="{00000000-0008-0000-0800-0000A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72" name="Picture 3">
          <a:extLst>
            <a:ext uri="{FF2B5EF4-FFF2-40B4-BE49-F238E27FC236}">
              <a16:creationId xmlns:a16="http://schemas.microsoft.com/office/drawing/2014/main" id="{00000000-0008-0000-0800-0000A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73" name="Picture 4">
          <a:extLst>
            <a:ext uri="{FF2B5EF4-FFF2-40B4-BE49-F238E27FC236}">
              <a16:creationId xmlns:a16="http://schemas.microsoft.com/office/drawing/2014/main" id="{00000000-0008-0000-0800-0000A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74" name="Picture 5">
          <a:extLst>
            <a:ext uri="{FF2B5EF4-FFF2-40B4-BE49-F238E27FC236}">
              <a16:creationId xmlns:a16="http://schemas.microsoft.com/office/drawing/2014/main" id="{00000000-0008-0000-0800-0000A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75" name="Picture 6">
          <a:extLst>
            <a:ext uri="{FF2B5EF4-FFF2-40B4-BE49-F238E27FC236}">
              <a16:creationId xmlns:a16="http://schemas.microsoft.com/office/drawing/2014/main" id="{00000000-0008-0000-0800-0000A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76" name="Picture 7">
          <a:extLst>
            <a:ext uri="{FF2B5EF4-FFF2-40B4-BE49-F238E27FC236}">
              <a16:creationId xmlns:a16="http://schemas.microsoft.com/office/drawing/2014/main" id="{00000000-0008-0000-0800-0000B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77" name="Picture 8">
          <a:extLst>
            <a:ext uri="{FF2B5EF4-FFF2-40B4-BE49-F238E27FC236}">
              <a16:creationId xmlns:a16="http://schemas.microsoft.com/office/drawing/2014/main" id="{00000000-0008-0000-0800-0000B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78" name="Picture 9">
          <a:extLst>
            <a:ext uri="{FF2B5EF4-FFF2-40B4-BE49-F238E27FC236}">
              <a16:creationId xmlns:a16="http://schemas.microsoft.com/office/drawing/2014/main" id="{00000000-0008-0000-0800-0000B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79" name="Picture 10">
          <a:extLst>
            <a:ext uri="{FF2B5EF4-FFF2-40B4-BE49-F238E27FC236}">
              <a16:creationId xmlns:a16="http://schemas.microsoft.com/office/drawing/2014/main" id="{00000000-0008-0000-0800-0000B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80" name="Picture 11">
          <a:extLst>
            <a:ext uri="{FF2B5EF4-FFF2-40B4-BE49-F238E27FC236}">
              <a16:creationId xmlns:a16="http://schemas.microsoft.com/office/drawing/2014/main" id="{00000000-0008-0000-0800-0000B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81" name="Picture 12">
          <a:extLst>
            <a:ext uri="{FF2B5EF4-FFF2-40B4-BE49-F238E27FC236}">
              <a16:creationId xmlns:a16="http://schemas.microsoft.com/office/drawing/2014/main" id="{00000000-0008-0000-0800-0000B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82" name="Picture 13">
          <a:extLst>
            <a:ext uri="{FF2B5EF4-FFF2-40B4-BE49-F238E27FC236}">
              <a16:creationId xmlns:a16="http://schemas.microsoft.com/office/drawing/2014/main" id="{00000000-0008-0000-0800-0000B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198</xdr:row>
      <xdr:rowOff>0</xdr:rowOff>
    </xdr:from>
    <xdr:to>
      <xdr:col>6</xdr:col>
      <xdr:colOff>85725</xdr:colOff>
      <xdr:row>198</xdr:row>
      <xdr:rowOff>85725</xdr:rowOff>
    </xdr:to>
    <xdr:pic>
      <xdr:nvPicPr>
        <xdr:cNvPr id="183" name="Picture 14">
          <a:extLst>
            <a:ext uri="{FF2B5EF4-FFF2-40B4-BE49-F238E27FC236}">
              <a16:creationId xmlns:a16="http://schemas.microsoft.com/office/drawing/2014/main" id="{00000000-0008-0000-0800-0000B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84" name="Picture 1">
          <a:extLst>
            <a:ext uri="{FF2B5EF4-FFF2-40B4-BE49-F238E27FC236}">
              <a16:creationId xmlns:a16="http://schemas.microsoft.com/office/drawing/2014/main" id="{00000000-0008-0000-0800-0000B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85" name="Picture 2">
          <a:extLst>
            <a:ext uri="{FF2B5EF4-FFF2-40B4-BE49-F238E27FC236}">
              <a16:creationId xmlns:a16="http://schemas.microsoft.com/office/drawing/2014/main" id="{00000000-0008-0000-0800-0000B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86" name="Picture 3">
          <a:extLst>
            <a:ext uri="{FF2B5EF4-FFF2-40B4-BE49-F238E27FC236}">
              <a16:creationId xmlns:a16="http://schemas.microsoft.com/office/drawing/2014/main" id="{00000000-0008-0000-0800-0000B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87" name="Picture 4">
          <a:extLst>
            <a:ext uri="{FF2B5EF4-FFF2-40B4-BE49-F238E27FC236}">
              <a16:creationId xmlns:a16="http://schemas.microsoft.com/office/drawing/2014/main" id="{00000000-0008-0000-0800-0000B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88" name="Picture 5">
          <a:extLst>
            <a:ext uri="{FF2B5EF4-FFF2-40B4-BE49-F238E27FC236}">
              <a16:creationId xmlns:a16="http://schemas.microsoft.com/office/drawing/2014/main" id="{00000000-0008-0000-0800-0000B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89" name="Picture 6">
          <a:extLst>
            <a:ext uri="{FF2B5EF4-FFF2-40B4-BE49-F238E27FC236}">
              <a16:creationId xmlns:a16="http://schemas.microsoft.com/office/drawing/2014/main" id="{00000000-0008-0000-0800-0000B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90" name="Picture 7">
          <a:extLst>
            <a:ext uri="{FF2B5EF4-FFF2-40B4-BE49-F238E27FC236}">
              <a16:creationId xmlns:a16="http://schemas.microsoft.com/office/drawing/2014/main" id="{00000000-0008-0000-0800-0000B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91" name="Picture 8">
          <a:extLst>
            <a:ext uri="{FF2B5EF4-FFF2-40B4-BE49-F238E27FC236}">
              <a16:creationId xmlns:a16="http://schemas.microsoft.com/office/drawing/2014/main" id="{00000000-0008-0000-0800-0000B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92" name="Picture 9">
          <a:extLst>
            <a:ext uri="{FF2B5EF4-FFF2-40B4-BE49-F238E27FC236}">
              <a16:creationId xmlns:a16="http://schemas.microsoft.com/office/drawing/2014/main" id="{00000000-0008-0000-0800-0000C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93" name="Picture 10">
          <a:extLst>
            <a:ext uri="{FF2B5EF4-FFF2-40B4-BE49-F238E27FC236}">
              <a16:creationId xmlns:a16="http://schemas.microsoft.com/office/drawing/2014/main" id="{00000000-0008-0000-0800-0000C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94" name="Picture 11">
          <a:extLst>
            <a:ext uri="{FF2B5EF4-FFF2-40B4-BE49-F238E27FC236}">
              <a16:creationId xmlns:a16="http://schemas.microsoft.com/office/drawing/2014/main" id="{00000000-0008-0000-0800-0000C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95" name="Picture 12">
          <a:extLst>
            <a:ext uri="{FF2B5EF4-FFF2-40B4-BE49-F238E27FC236}">
              <a16:creationId xmlns:a16="http://schemas.microsoft.com/office/drawing/2014/main" id="{00000000-0008-0000-0800-0000C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96" name="Picture 13">
          <a:extLst>
            <a:ext uri="{FF2B5EF4-FFF2-40B4-BE49-F238E27FC236}">
              <a16:creationId xmlns:a16="http://schemas.microsoft.com/office/drawing/2014/main" id="{00000000-0008-0000-0800-0000C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199</xdr:row>
      <xdr:rowOff>0</xdr:rowOff>
    </xdr:from>
    <xdr:to>
      <xdr:col>6</xdr:col>
      <xdr:colOff>85725</xdr:colOff>
      <xdr:row>199</xdr:row>
      <xdr:rowOff>85725</xdr:rowOff>
    </xdr:to>
    <xdr:pic>
      <xdr:nvPicPr>
        <xdr:cNvPr id="197" name="Picture 14">
          <a:extLst>
            <a:ext uri="{FF2B5EF4-FFF2-40B4-BE49-F238E27FC236}">
              <a16:creationId xmlns:a16="http://schemas.microsoft.com/office/drawing/2014/main" id="{00000000-0008-0000-0800-0000C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198" name="Picture 1">
          <a:extLst>
            <a:ext uri="{FF2B5EF4-FFF2-40B4-BE49-F238E27FC236}">
              <a16:creationId xmlns:a16="http://schemas.microsoft.com/office/drawing/2014/main" id="{00000000-0008-0000-0800-0000C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199" name="Picture 2">
          <a:extLst>
            <a:ext uri="{FF2B5EF4-FFF2-40B4-BE49-F238E27FC236}">
              <a16:creationId xmlns:a16="http://schemas.microsoft.com/office/drawing/2014/main" id="{00000000-0008-0000-0800-0000C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00" name="Picture 3">
          <a:extLst>
            <a:ext uri="{FF2B5EF4-FFF2-40B4-BE49-F238E27FC236}">
              <a16:creationId xmlns:a16="http://schemas.microsoft.com/office/drawing/2014/main" id="{00000000-0008-0000-0800-0000C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01" name="Picture 4">
          <a:extLst>
            <a:ext uri="{FF2B5EF4-FFF2-40B4-BE49-F238E27FC236}">
              <a16:creationId xmlns:a16="http://schemas.microsoft.com/office/drawing/2014/main" id="{00000000-0008-0000-0800-0000C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02" name="Picture 5">
          <a:extLst>
            <a:ext uri="{FF2B5EF4-FFF2-40B4-BE49-F238E27FC236}">
              <a16:creationId xmlns:a16="http://schemas.microsoft.com/office/drawing/2014/main" id="{00000000-0008-0000-0800-0000C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03" name="Picture 6">
          <a:extLst>
            <a:ext uri="{FF2B5EF4-FFF2-40B4-BE49-F238E27FC236}">
              <a16:creationId xmlns:a16="http://schemas.microsoft.com/office/drawing/2014/main" id="{00000000-0008-0000-0800-0000C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04" name="Picture 7">
          <a:extLst>
            <a:ext uri="{FF2B5EF4-FFF2-40B4-BE49-F238E27FC236}">
              <a16:creationId xmlns:a16="http://schemas.microsoft.com/office/drawing/2014/main" id="{00000000-0008-0000-0800-0000C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05" name="Picture 8">
          <a:extLst>
            <a:ext uri="{FF2B5EF4-FFF2-40B4-BE49-F238E27FC236}">
              <a16:creationId xmlns:a16="http://schemas.microsoft.com/office/drawing/2014/main" id="{00000000-0008-0000-0800-0000C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06" name="Picture 9">
          <a:extLst>
            <a:ext uri="{FF2B5EF4-FFF2-40B4-BE49-F238E27FC236}">
              <a16:creationId xmlns:a16="http://schemas.microsoft.com/office/drawing/2014/main" id="{00000000-0008-0000-0800-0000C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07" name="Picture 10">
          <a:extLst>
            <a:ext uri="{FF2B5EF4-FFF2-40B4-BE49-F238E27FC236}">
              <a16:creationId xmlns:a16="http://schemas.microsoft.com/office/drawing/2014/main" id="{00000000-0008-0000-0800-0000C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08" name="Picture 11">
          <a:extLst>
            <a:ext uri="{FF2B5EF4-FFF2-40B4-BE49-F238E27FC236}">
              <a16:creationId xmlns:a16="http://schemas.microsoft.com/office/drawing/2014/main" id="{00000000-0008-0000-0800-0000D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09" name="Picture 12">
          <a:extLst>
            <a:ext uri="{FF2B5EF4-FFF2-40B4-BE49-F238E27FC236}">
              <a16:creationId xmlns:a16="http://schemas.microsoft.com/office/drawing/2014/main" id="{00000000-0008-0000-0800-0000D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10" name="Picture 13">
          <a:extLst>
            <a:ext uri="{FF2B5EF4-FFF2-40B4-BE49-F238E27FC236}">
              <a16:creationId xmlns:a16="http://schemas.microsoft.com/office/drawing/2014/main" id="{00000000-0008-0000-0800-0000D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200</xdr:row>
      <xdr:rowOff>0</xdr:rowOff>
    </xdr:from>
    <xdr:to>
      <xdr:col>6</xdr:col>
      <xdr:colOff>85725</xdr:colOff>
      <xdr:row>200</xdr:row>
      <xdr:rowOff>85725</xdr:rowOff>
    </xdr:to>
    <xdr:pic>
      <xdr:nvPicPr>
        <xdr:cNvPr id="211" name="Picture 14">
          <a:extLst>
            <a:ext uri="{FF2B5EF4-FFF2-40B4-BE49-F238E27FC236}">
              <a16:creationId xmlns:a16="http://schemas.microsoft.com/office/drawing/2014/main" id="{00000000-0008-0000-0800-0000D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12" name="Picture 1">
          <a:extLst>
            <a:ext uri="{FF2B5EF4-FFF2-40B4-BE49-F238E27FC236}">
              <a16:creationId xmlns:a16="http://schemas.microsoft.com/office/drawing/2014/main" id="{00000000-0008-0000-0800-0000D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13" name="Picture 2">
          <a:extLst>
            <a:ext uri="{FF2B5EF4-FFF2-40B4-BE49-F238E27FC236}">
              <a16:creationId xmlns:a16="http://schemas.microsoft.com/office/drawing/2014/main" id="{00000000-0008-0000-0800-0000D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14" name="Picture 3">
          <a:extLst>
            <a:ext uri="{FF2B5EF4-FFF2-40B4-BE49-F238E27FC236}">
              <a16:creationId xmlns:a16="http://schemas.microsoft.com/office/drawing/2014/main" id="{00000000-0008-0000-0800-0000D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15" name="Picture 4">
          <a:extLst>
            <a:ext uri="{FF2B5EF4-FFF2-40B4-BE49-F238E27FC236}">
              <a16:creationId xmlns:a16="http://schemas.microsoft.com/office/drawing/2014/main" id="{00000000-0008-0000-08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16" name="Picture 5">
          <a:extLst>
            <a:ext uri="{FF2B5EF4-FFF2-40B4-BE49-F238E27FC236}">
              <a16:creationId xmlns:a16="http://schemas.microsoft.com/office/drawing/2014/main" id="{00000000-0008-0000-0800-0000D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17" name="Picture 6">
          <a:extLst>
            <a:ext uri="{FF2B5EF4-FFF2-40B4-BE49-F238E27FC236}">
              <a16:creationId xmlns:a16="http://schemas.microsoft.com/office/drawing/2014/main" id="{00000000-0008-0000-08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18" name="Picture 7">
          <a:extLst>
            <a:ext uri="{FF2B5EF4-FFF2-40B4-BE49-F238E27FC236}">
              <a16:creationId xmlns:a16="http://schemas.microsoft.com/office/drawing/2014/main" id="{00000000-0008-0000-0800-0000D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19" name="Picture 8">
          <a:extLst>
            <a:ext uri="{FF2B5EF4-FFF2-40B4-BE49-F238E27FC236}">
              <a16:creationId xmlns:a16="http://schemas.microsoft.com/office/drawing/2014/main" id="{00000000-0008-0000-0800-0000D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20" name="Picture 9">
          <a:extLst>
            <a:ext uri="{FF2B5EF4-FFF2-40B4-BE49-F238E27FC236}">
              <a16:creationId xmlns:a16="http://schemas.microsoft.com/office/drawing/2014/main" id="{00000000-0008-0000-0800-0000D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21" name="Picture 10">
          <a:extLst>
            <a:ext uri="{FF2B5EF4-FFF2-40B4-BE49-F238E27FC236}">
              <a16:creationId xmlns:a16="http://schemas.microsoft.com/office/drawing/2014/main" id="{00000000-0008-0000-0800-0000D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22" name="Picture 11">
          <a:extLst>
            <a:ext uri="{FF2B5EF4-FFF2-40B4-BE49-F238E27FC236}">
              <a16:creationId xmlns:a16="http://schemas.microsoft.com/office/drawing/2014/main" id="{00000000-0008-0000-0800-0000D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23" name="Picture 12">
          <a:extLst>
            <a:ext uri="{FF2B5EF4-FFF2-40B4-BE49-F238E27FC236}">
              <a16:creationId xmlns:a16="http://schemas.microsoft.com/office/drawing/2014/main" id="{00000000-0008-0000-0800-0000D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24" name="Picture 13">
          <a:extLst>
            <a:ext uri="{FF2B5EF4-FFF2-40B4-BE49-F238E27FC236}">
              <a16:creationId xmlns:a16="http://schemas.microsoft.com/office/drawing/2014/main" id="{00000000-0008-0000-0800-0000E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201</xdr:row>
      <xdr:rowOff>0</xdr:rowOff>
    </xdr:from>
    <xdr:to>
      <xdr:col>6</xdr:col>
      <xdr:colOff>85725</xdr:colOff>
      <xdr:row>201</xdr:row>
      <xdr:rowOff>85725</xdr:rowOff>
    </xdr:to>
    <xdr:pic>
      <xdr:nvPicPr>
        <xdr:cNvPr id="225" name="Picture 14">
          <a:extLst>
            <a:ext uri="{FF2B5EF4-FFF2-40B4-BE49-F238E27FC236}">
              <a16:creationId xmlns:a16="http://schemas.microsoft.com/office/drawing/2014/main" id="{00000000-0008-0000-0800-0000E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26" name="Picture 1">
          <a:extLst>
            <a:ext uri="{FF2B5EF4-FFF2-40B4-BE49-F238E27FC236}">
              <a16:creationId xmlns:a16="http://schemas.microsoft.com/office/drawing/2014/main" id="{00000000-0008-0000-0800-0000E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27" name="Picture 2">
          <a:extLst>
            <a:ext uri="{FF2B5EF4-FFF2-40B4-BE49-F238E27FC236}">
              <a16:creationId xmlns:a16="http://schemas.microsoft.com/office/drawing/2014/main" id="{00000000-0008-0000-0800-0000E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28" name="Picture 3">
          <a:extLst>
            <a:ext uri="{FF2B5EF4-FFF2-40B4-BE49-F238E27FC236}">
              <a16:creationId xmlns:a16="http://schemas.microsoft.com/office/drawing/2014/main" id="{00000000-0008-0000-0800-0000E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29" name="Picture 4">
          <a:extLst>
            <a:ext uri="{FF2B5EF4-FFF2-40B4-BE49-F238E27FC236}">
              <a16:creationId xmlns:a16="http://schemas.microsoft.com/office/drawing/2014/main" id="{00000000-0008-0000-0800-0000E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30" name="Picture 5">
          <a:extLst>
            <a:ext uri="{FF2B5EF4-FFF2-40B4-BE49-F238E27FC236}">
              <a16:creationId xmlns:a16="http://schemas.microsoft.com/office/drawing/2014/main" id="{00000000-0008-0000-0800-0000E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31" name="Picture 6">
          <a:extLst>
            <a:ext uri="{FF2B5EF4-FFF2-40B4-BE49-F238E27FC236}">
              <a16:creationId xmlns:a16="http://schemas.microsoft.com/office/drawing/2014/main" id="{00000000-0008-0000-0800-0000E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32" name="Picture 7">
          <a:extLst>
            <a:ext uri="{FF2B5EF4-FFF2-40B4-BE49-F238E27FC236}">
              <a16:creationId xmlns:a16="http://schemas.microsoft.com/office/drawing/2014/main" id="{00000000-0008-0000-0800-0000E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33" name="Picture 8">
          <a:extLst>
            <a:ext uri="{FF2B5EF4-FFF2-40B4-BE49-F238E27FC236}">
              <a16:creationId xmlns:a16="http://schemas.microsoft.com/office/drawing/2014/main" id="{00000000-0008-0000-08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34" name="Picture 9">
          <a:extLst>
            <a:ext uri="{FF2B5EF4-FFF2-40B4-BE49-F238E27FC236}">
              <a16:creationId xmlns:a16="http://schemas.microsoft.com/office/drawing/2014/main" id="{00000000-0008-0000-0800-0000E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35" name="Picture 10">
          <a:extLst>
            <a:ext uri="{FF2B5EF4-FFF2-40B4-BE49-F238E27FC236}">
              <a16:creationId xmlns:a16="http://schemas.microsoft.com/office/drawing/2014/main" id="{00000000-0008-0000-08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36" name="Picture 11">
          <a:extLst>
            <a:ext uri="{FF2B5EF4-FFF2-40B4-BE49-F238E27FC236}">
              <a16:creationId xmlns:a16="http://schemas.microsoft.com/office/drawing/2014/main" id="{00000000-0008-0000-0800-0000E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37" name="Picture 12">
          <a:extLst>
            <a:ext uri="{FF2B5EF4-FFF2-40B4-BE49-F238E27FC236}">
              <a16:creationId xmlns:a16="http://schemas.microsoft.com/office/drawing/2014/main" id="{00000000-0008-0000-0800-0000E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38" name="Picture 13">
          <a:extLst>
            <a:ext uri="{FF2B5EF4-FFF2-40B4-BE49-F238E27FC236}">
              <a16:creationId xmlns:a16="http://schemas.microsoft.com/office/drawing/2014/main" id="{00000000-0008-0000-0800-0000E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twoCellAnchor editAs="oneCell">
    <xdr:from>
      <xdr:col>6</xdr:col>
      <xdr:colOff>0</xdr:colOff>
      <xdr:row>202</xdr:row>
      <xdr:rowOff>0</xdr:rowOff>
    </xdr:from>
    <xdr:to>
      <xdr:col>6</xdr:col>
      <xdr:colOff>85725</xdr:colOff>
      <xdr:row>202</xdr:row>
      <xdr:rowOff>85725</xdr:rowOff>
    </xdr:to>
    <xdr:pic>
      <xdr:nvPicPr>
        <xdr:cNvPr id="239" name="Picture 14">
          <a:extLst>
            <a:ext uri="{FF2B5EF4-FFF2-40B4-BE49-F238E27FC236}">
              <a16:creationId xmlns:a16="http://schemas.microsoft.com/office/drawing/2014/main" id="{00000000-0008-0000-0800-0000E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twoCellAnchor>
  <xdr:oneCellAnchor>
    <xdr:from>
      <xdr:col>6</xdr:col>
      <xdr:colOff>0</xdr:colOff>
      <xdr:row>203</xdr:row>
      <xdr:rowOff>0</xdr:rowOff>
    </xdr:from>
    <xdr:ext cx="85725" cy="85725"/>
    <xdr:pic>
      <xdr:nvPicPr>
        <xdr:cNvPr id="240" name="Picture 1">
          <a:extLst>
            <a:ext uri="{FF2B5EF4-FFF2-40B4-BE49-F238E27FC236}">
              <a16:creationId xmlns:a16="http://schemas.microsoft.com/office/drawing/2014/main" id="{00000000-0008-0000-0800-0000F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41" name="Picture 2">
          <a:extLst>
            <a:ext uri="{FF2B5EF4-FFF2-40B4-BE49-F238E27FC236}">
              <a16:creationId xmlns:a16="http://schemas.microsoft.com/office/drawing/2014/main" id="{00000000-0008-0000-0800-0000F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42" name="Picture 3">
          <a:extLst>
            <a:ext uri="{FF2B5EF4-FFF2-40B4-BE49-F238E27FC236}">
              <a16:creationId xmlns:a16="http://schemas.microsoft.com/office/drawing/2014/main" id="{00000000-0008-0000-0800-0000F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43" name="Picture 4">
          <a:extLst>
            <a:ext uri="{FF2B5EF4-FFF2-40B4-BE49-F238E27FC236}">
              <a16:creationId xmlns:a16="http://schemas.microsoft.com/office/drawing/2014/main" id="{00000000-0008-0000-0800-0000F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44" name="Picture 5">
          <a:extLst>
            <a:ext uri="{FF2B5EF4-FFF2-40B4-BE49-F238E27FC236}">
              <a16:creationId xmlns:a16="http://schemas.microsoft.com/office/drawing/2014/main" id="{00000000-0008-0000-0800-0000F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45" name="Picture 6">
          <a:extLst>
            <a:ext uri="{FF2B5EF4-FFF2-40B4-BE49-F238E27FC236}">
              <a16:creationId xmlns:a16="http://schemas.microsoft.com/office/drawing/2014/main" id="{00000000-0008-0000-0800-0000F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46" name="Picture 7">
          <a:extLst>
            <a:ext uri="{FF2B5EF4-FFF2-40B4-BE49-F238E27FC236}">
              <a16:creationId xmlns:a16="http://schemas.microsoft.com/office/drawing/2014/main" id="{00000000-0008-0000-0800-0000F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47" name="Picture 8">
          <a:extLst>
            <a:ext uri="{FF2B5EF4-FFF2-40B4-BE49-F238E27FC236}">
              <a16:creationId xmlns:a16="http://schemas.microsoft.com/office/drawing/2014/main" id="{00000000-0008-0000-0800-0000F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48" name="Picture 9">
          <a:extLst>
            <a:ext uri="{FF2B5EF4-FFF2-40B4-BE49-F238E27FC236}">
              <a16:creationId xmlns:a16="http://schemas.microsoft.com/office/drawing/2014/main" id="{00000000-0008-0000-0800-0000F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49" name="Picture 10">
          <a:extLst>
            <a:ext uri="{FF2B5EF4-FFF2-40B4-BE49-F238E27FC236}">
              <a16:creationId xmlns:a16="http://schemas.microsoft.com/office/drawing/2014/main" id="{00000000-0008-0000-0800-0000F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50" name="Picture 11">
          <a:extLst>
            <a:ext uri="{FF2B5EF4-FFF2-40B4-BE49-F238E27FC236}">
              <a16:creationId xmlns:a16="http://schemas.microsoft.com/office/drawing/2014/main" id="{00000000-0008-0000-0800-0000F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51" name="Picture 12">
          <a:extLst>
            <a:ext uri="{FF2B5EF4-FFF2-40B4-BE49-F238E27FC236}">
              <a16:creationId xmlns:a16="http://schemas.microsoft.com/office/drawing/2014/main" id="{00000000-0008-0000-0800-0000F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52" name="Picture 13">
          <a:extLst>
            <a:ext uri="{FF2B5EF4-FFF2-40B4-BE49-F238E27FC236}">
              <a16:creationId xmlns:a16="http://schemas.microsoft.com/office/drawing/2014/main" id="{00000000-0008-0000-0800-0000F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253" name="Picture 14">
          <a:extLst>
            <a:ext uri="{FF2B5EF4-FFF2-40B4-BE49-F238E27FC236}">
              <a16:creationId xmlns:a16="http://schemas.microsoft.com/office/drawing/2014/main" id="{00000000-0008-0000-0800-0000F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54" name="Picture 1">
          <a:extLst>
            <a:ext uri="{FF2B5EF4-FFF2-40B4-BE49-F238E27FC236}">
              <a16:creationId xmlns:a16="http://schemas.microsoft.com/office/drawing/2014/main" id="{00000000-0008-0000-0800-0000F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55" name="Picture 2">
          <a:extLst>
            <a:ext uri="{FF2B5EF4-FFF2-40B4-BE49-F238E27FC236}">
              <a16:creationId xmlns:a16="http://schemas.microsoft.com/office/drawing/2014/main" id="{00000000-0008-0000-0800-0000F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56" name="Picture 3">
          <a:extLst>
            <a:ext uri="{FF2B5EF4-FFF2-40B4-BE49-F238E27FC236}">
              <a16:creationId xmlns:a16="http://schemas.microsoft.com/office/drawing/2014/main" id="{00000000-0008-0000-0800-00000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57" name="Picture 4">
          <a:extLst>
            <a:ext uri="{FF2B5EF4-FFF2-40B4-BE49-F238E27FC236}">
              <a16:creationId xmlns:a16="http://schemas.microsoft.com/office/drawing/2014/main" id="{00000000-0008-0000-0800-00000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58" name="Picture 5">
          <a:extLst>
            <a:ext uri="{FF2B5EF4-FFF2-40B4-BE49-F238E27FC236}">
              <a16:creationId xmlns:a16="http://schemas.microsoft.com/office/drawing/2014/main" id="{00000000-0008-0000-0800-00000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59" name="Picture 6">
          <a:extLst>
            <a:ext uri="{FF2B5EF4-FFF2-40B4-BE49-F238E27FC236}">
              <a16:creationId xmlns:a16="http://schemas.microsoft.com/office/drawing/2014/main" id="{00000000-0008-0000-0800-00000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60" name="Picture 7">
          <a:extLst>
            <a:ext uri="{FF2B5EF4-FFF2-40B4-BE49-F238E27FC236}">
              <a16:creationId xmlns:a16="http://schemas.microsoft.com/office/drawing/2014/main" id="{00000000-0008-0000-0800-00000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61" name="Picture 8">
          <a:extLst>
            <a:ext uri="{FF2B5EF4-FFF2-40B4-BE49-F238E27FC236}">
              <a16:creationId xmlns:a16="http://schemas.microsoft.com/office/drawing/2014/main" id="{00000000-0008-0000-0800-00000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62" name="Picture 9">
          <a:extLst>
            <a:ext uri="{FF2B5EF4-FFF2-40B4-BE49-F238E27FC236}">
              <a16:creationId xmlns:a16="http://schemas.microsoft.com/office/drawing/2014/main" id="{00000000-0008-0000-0800-00000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63" name="Picture 10">
          <a:extLst>
            <a:ext uri="{FF2B5EF4-FFF2-40B4-BE49-F238E27FC236}">
              <a16:creationId xmlns:a16="http://schemas.microsoft.com/office/drawing/2014/main" id="{00000000-0008-0000-0800-00000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64" name="Picture 11">
          <a:extLst>
            <a:ext uri="{FF2B5EF4-FFF2-40B4-BE49-F238E27FC236}">
              <a16:creationId xmlns:a16="http://schemas.microsoft.com/office/drawing/2014/main" id="{00000000-0008-0000-0800-00000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65" name="Picture 12">
          <a:extLst>
            <a:ext uri="{FF2B5EF4-FFF2-40B4-BE49-F238E27FC236}">
              <a16:creationId xmlns:a16="http://schemas.microsoft.com/office/drawing/2014/main" id="{00000000-0008-0000-0800-00000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204</xdr:row>
      <xdr:rowOff>0</xdr:rowOff>
    </xdr:from>
    <xdr:ext cx="85725" cy="85725"/>
    <xdr:pic>
      <xdr:nvPicPr>
        <xdr:cNvPr id="266" name="Picture 13">
          <a:extLst>
            <a:ext uri="{FF2B5EF4-FFF2-40B4-BE49-F238E27FC236}">
              <a16:creationId xmlns:a16="http://schemas.microsoft.com/office/drawing/2014/main" id="{00000000-0008-0000-0800-00000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2139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67" name="Picture 1">
          <a:extLst>
            <a:ext uri="{FF2B5EF4-FFF2-40B4-BE49-F238E27FC236}">
              <a16:creationId xmlns:a16="http://schemas.microsoft.com/office/drawing/2014/main" id="{00000000-0008-0000-0800-00000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68" name="Picture 2">
          <a:extLst>
            <a:ext uri="{FF2B5EF4-FFF2-40B4-BE49-F238E27FC236}">
              <a16:creationId xmlns:a16="http://schemas.microsoft.com/office/drawing/2014/main" id="{00000000-0008-0000-0800-00000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69" name="Picture 3">
          <a:extLst>
            <a:ext uri="{FF2B5EF4-FFF2-40B4-BE49-F238E27FC236}">
              <a16:creationId xmlns:a16="http://schemas.microsoft.com/office/drawing/2014/main" id="{00000000-0008-0000-0800-00000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70" name="Picture 4">
          <a:extLst>
            <a:ext uri="{FF2B5EF4-FFF2-40B4-BE49-F238E27FC236}">
              <a16:creationId xmlns:a16="http://schemas.microsoft.com/office/drawing/2014/main" id="{00000000-0008-0000-0800-00000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71" name="Picture 5">
          <a:extLst>
            <a:ext uri="{FF2B5EF4-FFF2-40B4-BE49-F238E27FC236}">
              <a16:creationId xmlns:a16="http://schemas.microsoft.com/office/drawing/2014/main" id="{00000000-0008-0000-0800-00000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72" name="Picture 6">
          <a:extLst>
            <a:ext uri="{FF2B5EF4-FFF2-40B4-BE49-F238E27FC236}">
              <a16:creationId xmlns:a16="http://schemas.microsoft.com/office/drawing/2014/main" id="{00000000-0008-0000-0800-00001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73" name="Picture 7">
          <a:extLst>
            <a:ext uri="{FF2B5EF4-FFF2-40B4-BE49-F238E27FC236}">
              <a16:creationId xmlns:a16="http://schemas.microsoft.com/office/drawing/2014/main" id="{00000000-0008-0000-0800-00001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74" name="Picture 8">
          <a:extLst>
            <a:ext uri="{FF2B5EF4-FFF2-40B4-BE49-F238E27FC236}">
              <a16:creationId xmlns:a16="http://schemas.microsoft.com/office/drawing/2014/main" id="{00000000-0008-0000-0800-00001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75" name="Picture 9">
          <a:extLst>
            <a:ext uri="{FF2B5EF4-FFF2-40B4-BE49-F238E27FC236}">
              <a16:creationId xmlns:a16="http://schemas.microsoft.com/office/drawing/2014/main" id="{00000000-0008-0000-0800-00001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76" name="Picture 10">
          <a:extLst>
            <a:ext uri="{FF2B5EF4-FFF2-40B4-BE49-F238E27FC236}">
              <a16:creationId xmlns:a16="http://schemas.microsoft.com/office/drawing/2014/main" id="{00000000-0008-0000-0800-00001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77" name="Picture 11">
          <a:extLst>
            <a:ext uri="{FF2B5EF4-FFF2-40B4-BE49-F238E27FC236}">
              <a16:creationId xmlns:a16="http://schemas.microsoft.com/office/drawing/2014/main" id="{00000000-0008-0000-0800-00001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78" name="Picture 12">
          <a:extLst>
            <a:ext uri="{FF2B5EF4-FFF2-40B4-BE49-F238E27FC236}">
              <a16:creationId xmlns:a16="http://schemas.microsoft.com/office/drawing/2014/main" id="{00000000-0008-0000-0800-00001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79" name="Picture 13">
          <a:extLst>
            <a:ext uri="{FF2B5EF4-FFF2-40B4-BE49-F238E27FC236}">
              <a16:creationId xmlns:a16="http://schemas.microsoft.com/office/drawing/2014/main" id="{00000000-0008-0000-0800-00001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280" name="Picture 14">
          <a:extLst>
            <a:ext uri="{FF2B5EF4-FFF2-40B4-BE49-F238E27FC236}">
              <a16:creationId xmlns:a16="http://schemas.microsoft.com/office/drawing/2014/main" id="{00000000-0008-0000-0800-00001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81" name="Picture 1">
          <a:extLst>
            <a:ext uri="{FF2B5EF4-FFF2-40B4-BE49-F238E27FC236}">
              <a16:creationId xmlns:a16="http://schemas.microsoft.com/office/drawing/2014/main" id="{00000000-0008-0000-0800-00001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82" name="Picture 2">
          <a:extLst>
            <a:ext uri="{FF2B5EF4-FFF2-40B4-BE49-F238E27FC236}">
              <a16:creationId xmlns:a16="http://schemas.microsoft.com/office/drawing/2014/main" id="{00000000-0008-0000-0800-00001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83" name="Picture 3">
          <a:extLst>
            <a:ext uri="{FF2B5EF4-FFF2-40B4-BE49-F238E27FC236}">
              <a16:creationId xmlns:a16="http://schemas.microsoft.com/office/drawing/2014/main" id="{00000000-0008-0000-0800-00001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84" name="Picture 4">
          <a:extLst>
            <a:ext uri="{FF2B5EF4-FFF2-40B4-BE49-F238E27FC236}">
              <a16:creationId xmlns:a16="http://schemas.microsoft.com/office/drawing/2014/main" id="{00000000-0008-0000-0800-00001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85" name="Picture 5">
          <a:extLst>
            <a:ext uri="{FF2B5EF4-FFF2-40B4-BE49-F238E27FC236}">
              <a16:creationId xmlns:a16="http://schemas.microsoft.com/office/drawing/2014/main" id="{00000000-0008-0000-0800-00001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86" name="Picture 6">
          <a:extLst>
            <a:ext uri="{FF2B5EF4-FFF2-40B4-BE49-F238E27FC236}">
              <a16:creationId xmlns:a16="http://schemas.microsoft.com/office/drawing/2014/main" id="{00000000-0008-0000-0800-00001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87" name="Picture 7">
          <a:extLst>
            <a:ext uri="{FF2B5EF4-FFF2-40B4-BE49-F238E27FC236}">
              <a16:creationId xmlns:a16="http://schemas.microsoft.com/office/drawing/2014/main" id="{00000000-0008-0000-0800-00001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88" name="Picture 8">
          <a:extLst>
            <a:ext uri="{FF2B5EF4-FFF2-40B4-BE49-F238E27FC236}">
              <a16:creationId xmlns:a16="http://schemas.microsoft.com/office/drawing/2014/main" id="{00000000-0008-0000-0800-00002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89" name="Picture 9">
          <a:extLst>
            <a:ext uri="{FF2B5EF4-FFF2-40B4-BE49-F238E27FC236}">
              <a16:creationId xmlns:a16="http://schemas.microsoft.com/office/drawing/2014/main" id="{00000000-0008-0000-0800-00002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90" name="Picture 10">
          <a:extLst>
            <a:ext uri="{FF2B5EF4-FFF2-40B4-BE49-F238E27FC236}">
              <a16:creationId xmlns:a16="http://schemas.microsoft.com/office/drawing/2014/main" id="{00000000-0008-0000-0800-00002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91" name="Picture 11">
          <a:extLst>
            <a:ext uri="{FF2B5EF4-FFF2-40B4-BE49-F238E27FC236}">
              <a16:creationId xmlns:a16="http://schemas.microsoft.com/office/drawing/2014/main" id="{00000000-0008-0000-0800-00002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92" name="Picture 12">
          <a:extLst>
            <a:ext uri="{FF2B5EF4-FFF2-40B4-BE49-F238E27FC236}">
              <a16:creationId xmlns:a16="http://schemas.microsoft.com/office/drawing/2014/main" id="{00000000-0008-0000-0800-00002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93" name="Picture 13">
          <a:extLst>
            <a:ext uri="{FF2B5EF4-FFF2-40B4-BE49-F238E27FC236}">
              <a16:creationId xmlns:a16="http://schemas.microsoft.com/office/drawing/2014/main" id="{00000000-0008-0000-0800-00002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294" name="Picture 14">
          <a:extLst>
            <a:ext uri="{FF2B5EF4-FFF2-40B4-BE49-F238E27FC236}">
              <a16:creationId xmlns:a16="http://schemas.microsoft.com/office/drawing/2014/main" id="{00000000-0008-0000-0800-00002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295" name="Picture 1">
          <a:extLst>
            <a:ext uri="{FF2B5EF4-FFF2-40B4-BE49-F238E27FC236}">
              <a16:creationId xmlns:a16="http://schemas.microsoft.com/office/drawing/2014/main" id="{00000000-0008-0000-0800-00002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296" name="Picture 2">
          <a:extLst>
            <a:ext uri="{FF2B5EF4-FFF2-40B4-BE49-F238E27FC236}">
              <a16:creationId xmlns:a16="http://schemas.microsoft.com/office/drawing/2014/main" id="{00000000-0008-0000-0800-00002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297" name="Picture 3">
          <a:extLst>
            <a:ext uri="{FF2B5EF4-FFF2-40B4-BE49-F238E27FC236}">
              <a16:creationId xmlns:a16="http://schemas.microsoft.com/office/drawing/2014/main" id="{00000000-0008-0000-0800-00002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298" name="Picture 4">
          <a:extLst>
            <a:ext uri="{FF2B5EF4-FFF2-40B4-BE49-F238E27FC236}">
              <a16:creationId xmlns:a16="http://schemas.microsoft.com/office/drawing/2014/main" id="{00000000-0008-0000-0800-00002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299" name="Picture 5">
          <a:extLst>
            <a:ext uri="{FF2B5EF4-FFF2-40B4-BE49-F238E27FC236}">
              <a16:creationId xmlns:a16="http://schemas.microsoft.com/office/drawing/2014/main" id="{00000000-0008-0000-0800-00002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00" name="Picture 6">
          <a:extLst>
            <a:ext uri="{FF2B5EF4-FFF2-40B4-BE49-F238E27FC236}">
              <a16:creationId xmlns:a16="http://schemas.microsoft.com/office/drawing/2014/main" id="{00000000-0008-0000-0800-00002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01" name="Picture 7">
          <a:extLst>
            <a:ext uri="{FF2B5EF4-FFF2-40B4-BE49-F238E27FC236}">
              <a16:creationId xmlns:a16="http://schemas.microsoft.com/office/drawing/2014/main" id="{00000000-0008-0000-0800-00002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02" name="Picture 8">
          <a:extLst>
            <a:ext uri="{FF2B5EF4-FFF2-40B4-BE49-F238E27FC236}">
              <a16:creationId xmlns:a16="http://schemas.microsoft.com/office/drawing/2014/main" id="{00000000-0008-0000-0800-00002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03" name="Picture 9">
          <a:extLst>
            <a:ext uri="{FF2B5EF4-FFF2-40B4-BE49-F238E27FC236}">
              <a16:creationId xmlns:a16="http://schemas.microsoft.com/office/drawing/2014/main" id="{00000000-0008-0000-0800-00002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04" name="Picture 10">
          <a:extLst>
            <a:ext uri="{FF2B5EF4-FFF2-40B4-BE49-F238E27FC236}">
              <a16:creationId xmlns:a16="http://schemas.microsoft.com/office/drawing/2014/main" id="{00000000-0008-0000-0800-00003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05" name="Picture 11">
          <a:extLst>
            <a:ext uri="{FF2B5EF4-FFF2-40B4-BE49-F238E27FC236}">
              <a16:creationId xmlns:a16="http://schemas.microsoft.com/office/drawing/2014/main" id="{00000000-0008-0000-0800-00003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06" name="Picture 12">
          <a:extLst>
            <a:ext uri="{FF2B5EF4-FFF2-40B4-BE49-F238E27FC236}">
              <a16:creationId xmlns:a16="http://schemas.microsoft.com/office/drawing/2014/main" id="{00000000-0008-0000-0800-00003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07" name="Picture 13">
          <a:extLst>
            <a:ext uri="{FF2B5EF4-FFF2-40B4-BE49-F238E27FC236}">
              <a16:creationId xmlns:a16="http://schemas.microsoft.com/office/drawing/2014/main" id="{00000000-0008-0000-0800-00003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08" name="Picture 14">
          <a:extLst>
            <a:ext uri="{FF2B5EF4-FFF2-40B4-BE49-F238E27FC236}">
              <a16:creationId xmlns:a16="http://schemas.microsoft.com/office/drawing/2014/main" id="{00000000-0008-0000-0800-00003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09" name="Picture 1">
          <a:extLst>
            <a:ext uri="{FF2B5EF4-FFF2-40B4-BE49-F238E27FC236}">
              <a16:creationId xmlns:a16="http://schemas.microsoft.com/office/drawing/2014/main" id="{00000000-0008-0000-0800-00003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10" name="Picture 2">
          <a:extLst>
            <a:ext uri="{FF2B5EF4-FFF2-40B4-BE49-F238E27FC236}">
              <a16:creationId xmlns:a16="http://schemas.microsoft.com/office/drawing/2014/main" id="{00000000-0008-0000-0800-00003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11" name="Picture 3">
          <a:extLst>
            <a:ext uri="{FF2B5EF4-FFF2-40B4-BE49-F238E27FC236}">
              <a16:creationId xmlns:a16="http://schemas.microsoft.com/office/drawing/2014/main" id="{00000000-0008-0000-0800-00003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12" name="Picture 4">
          <a:extLst>
            <a:ext uri="{FF2B5EF4-FFF2-40B4-BE49-F238E27FC236}">
              <a16:creationId xmlns:a16="http://schemas.microsoft.com/office/drawing/2014/main" id="{00000000-0008-0000-0800-00003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13" name="Picture 5">
          <a:extLst>
            <a:ext uri="{FF2B5EF4-FFF2-40B4-BE49-F238E27FC236}">
              <a16:creationId xmlns:a16="http://schemas.microsoft.com/office/drawing/2014/main" id="{00000000-0008-0000-0800-00003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14" name="Picture 6">
          <a:extLst>
            <a:ext uri="{FF2B5EF4-FFF2-40B4-BE49-F238E27FC236}">
              <a16:creationId xmlns:a16="http://schemas.microsoft.com/office/drawing/2014/main" id="{00000000-0008-0000-0800-00003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15" name="Picture 7">
          <a:extLst>
            <a:ext uri="{FF2B5EF4-FFF2-40B4-BE49-F238E27FC236}">
              <a16:creationId xmlns:a16="http://schemas.microsoft.com/office/drawing/2014/main" id="{00000000-0008-0000-0800-00003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16" name="Picture 8">
          <a:extLst>
            <a:ext uri="{FF2B5EF4-FFF2-40B4-BE49-F238E27FC236}">
              <a16:creationId xmlns:a16="http://schemas.microsoft.com/office/drawing/2014/main" id="{00000000-0008-0000-0800-00003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17" name="Picture 9">
          <a:extLst>
            <a:ext uri="{FF2B5EF4-FFF2-40B4-BE49-F238E27FC236}">
              <a16:creationId xmlns:a16="http://schemas.microsoft.com/office/drawing/2014/main" id="{00000000-0008-0000-0800-00003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18" name="Picture 10">
          <a:extLst>
            <a:ext uri="{FF2B5EF4-FFF2-40B4-BE49-F238E27FC236}">
              <a16:creationId xmlns:a16="http://schemas.microsoft.com/office/drawing/2014/main" id="{00000000-0008-0000-0800-00003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19" name="Picture 11">
          <a:extLst>
            <a:ext uri="{FF2B5EF4-FFF2-40B4-BE49-F238E27FC236}">
              <a16:creationId xmlns:a16="http://schemas.microsoft.com/office/drawing/2014/main" id="{00000000-0008-0000-0800-00003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20" name="Picture 12">
          <a:extLst>
            <a:ext uri="{FF2B5EF4-FFF2-40B4-BE49-F238E27FC236}">
              <a16:creationId xmlns:a16="http://schemas.microsoft.com/office/drawing/2014/main" id="{00000000-0008-0000-0800-00004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21" name="Picture 13">
          <a:extLst>
            <a:ext uri="{FF2B5EF4-FFF2-40B4-BE49-F238E27FC236}">
              <a16:creationId xmlns:a16="http://schemas.microsoft.com/office/drawing/2014/main" id="{00000000-0008-0000-0800-00004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22" name="Picture 14">
          <a:extLst>
            <a:ext uri="{FF2B5EF4-FFF2-40B4-BE49-F238E27FC236}">
              <a16:creationId xmlns:a16="http://schemas.microsoft.com/office/drawing/2014/main" id="{00000000-0008-0000-0800-00004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23" name="Picture 1">
          <a:extLst>
            <a:ext uri="{FF2B5EF4-FFF2-40B4-BE49-F238E27FC236}">
              <a16:creationId xmlns:a16="http://schemas.microsoft.com/office/drawing/2014/main" id="{00000000-0008-0000-0800-00004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24" name="Picture 2">
          <a:extLst>
            <a:ext uri="{FF2B5EF4-FFF2-40B4-BE49-F238E27FC236}">
              <a16:creationId xmlns:a16="http://schemas.microsoft.com/office/drawing/2014/main" id="{00000000-0008-0000-0800-00004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25" name="Picture 3">
          <a:extLst>
            <a:ext uri="{FF2B5EF4-FFF2-40B4-BE49-F238E27FC236}">
              <a16:creationId xmlns:a16="http://schemas.microsoft.com/office/drawing/2014/main" id="{00000000-0008-0000-0800-00004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26" name="Picture 4">
          <a:extLst>
            <a:ext uri="{FF2B5EF4-FFF2-40B4-BE49-F238E27FC236}">
              <a16:creationId xmlns:a16="http://schemas.microsoft.com/office/drawing/2014/main" id="{00000000-0008-0000-0800-00004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27" name="Picture 5">
          <a:extLst>
            <a:ext uri="{FF2B5EF4-FFF2-40B4-BE49-F238E27FC236}">
              <a16:creationId xmlns:a16="http://schemas.microsoft.com/office/drawing/2014/main" id="{00000000-0008-0000-0800-00004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28" name="Picture 6">
          <a:extLst>
            <a:ext uri="{FF2B5EF4-FFF2-40B4-BE49-F238E27FC236}">
              <a16:creationId xmlns:a16="http://schemas.microsoft.com/office/drawing/2014/main" id="{00000000-0008-0000-0800-00004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29" name="Picture 7">
          <a:extLst>
            <a:ext uri="{FF2B5EF4-FFF2-40B4-BE49-F238E27FC236}">
              <a16:creationId xmlns:a16="http://schemas.microsoft.com/office/drawing/2014/main" id="{00000000-0008-0000-0800-00004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30" name="Picture 8">
          <a:extLst>
            <a:ext uri="{FF2B5EF4-FFF2-40B4-BE49-F238E27FC236}">
              <a16:creationId xmlns:a16="http://schemas.microsoft.com/office/drawing/2014/main" id="{00000000-0008-0000-0800-00004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31" name="Picture 9">
          <a:extLst>
            <a:ext uri="{FF2B5EF4-FFF2-40B4-BE49-F238E27FC236}">
              <a16:creationId xmlns:a16="http://schemas.microsoft.com/office/drawing/2014/main" id="{00000000-0008-0000-0800-00004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32" name="Picture 10">
          <a:extLst>
            <a:ext uri="{FF2B5EF4-FFF2-40B4-BE49-F238E27FC236}">
              <a16:creationId xmlns:a16="http://schemas.microsoft.com/office/drawing/2014/main" id="{00000000-0008-0000-0800-00004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33" name="Picture 11">
          <a:extLst>
            <a:ext uri="{FF2B5EF4-FFF2-40B4-BE49-F238E27FC236}">
              <a16:creationId xmlns:a16="http://schemas.microsoft.com/office/drawing/2014/main" id="{00000000-0008-0000-0800-00004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34" name="Picture 12">
          <a:extLst>
            <a:ext uri="{FF2B5EF4-FFF2-40B4-BE49-F238E27FC236}">
              <a16:creationId xmlns:a16="http://schemas.microsoft.com/office/drawing/2014/main" id="{00000000-0008-0000-0800-00004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35" name="Picture 13">
          <a:extLst>
            <a:ext uri="{FF2B5EF4-FFF2-40B4-BE49-F238E27FC236}">
              <a16:creationId xmlns:a16="http://schemas.microsoft.com/office/drawing/2014/main" id="{00000000-0008-0000-0800-00004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36" name="Picture 14">
          <a:extLst>
            <a:ext uri="{FF2B5EF4-FFF2-40B4-BE49-F238E27FC236}">
              <a16:creationId xmlns:a16="http://schemas.microsoft.com/office/drawing/2014/main" id="{00000000-0008-0000-0800-00005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37" name="Picture 1">
          <a:extLst>
            <a:ext uri="{FF2B5EF4-FFF2-40B4-BE49-F238E27FC236}">
              <a16:creationId xmlns:a16="http://schemas.microsoft.com/office/drawing/2014/main" id="{00000000-0008-0000-0800-00005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38" name="Picture 2">
          <a:extLst>
            <a:ext uri="{FF2B5EF4-FFF2-40B4-BE49-F238E27FC236}">
              <a16:creationId xmlns:a16="http://schemas.microsoft.com/office/drawing/2014/main" id="{00000000-0008-0000-0800-00005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39" name="Picture 3">
          <a:extLst>
            <a:ext uri="{FF2B5EF4-FFF2-40B4-BE49-F238E27FC236}">
              <a16:creationId xmlns:a16="http://schemas.microsoft.com/office/drawing/2014/main" id="{00000000-0008-0000-0800-00005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40" name="Picture 4">
          <a:extLst>
            <a:ext uri="{FF2B5EF4-FFF2-40B4-BE49-F238E27FC236}">
              <a16:creationId xmlns:a16="http://schemas.microsoft.com/office/drawing/2014/main" id="{00000000-0008-0000-0800-00005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41" name="Picture 5">
          <a:extLst>
            <a:ext uri="{FF2B5EF4-FFF2-40B4-BE49-F238E27FC236}">
              <a16:creationId xmlns:a16="http://schemas.microsoft.com/office/drawing/2014/main" id="{00000000-0008-0000-0800-00005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42" name="Picture 6">
          <a:extLst>
            <a:ext uri="{FF2B5EF4-FFF2-40B4-BE49-F238E27FC236}">
              <a16:creationId xmlns:a16="http://schemas.microsoft.com/office/drawing/2014/main" id="{00000000-0008-0000-0800-00005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43" name="Picture 7">
          <a:extLst>
            <a:ext uri="{FF2B5EF4-FFF2-40B4-BE49-F238E27FC236}">
              <a16:creationId xmlns:a16="http://schemas.microsoft.com/office/drawing/2014/main" id="{00000000-0008-0000-0800-00005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44" name="Picture 8">
          <a:extLst>
            <a:ext uri="{FF2B5EF4-FFF2-40B4-BE49-F238E27FC236}">
              <a16:creationId xmlns:a16="http://schemas.microsoft.com/office/drawing/2014/main" id="{00000000-0008-0000-0800-00005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45" name="Picture 9">
          <a:extLst>
            <a:ext uri="{FF2B5EF4-FFF2-40B4-BE49-F238E27FC236}">
              <a16:creationId xmlns:a16="http://schemas.microsoft.com/office/drawing/2014/main" id="{00000000-0008-0000-0800-00005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46" name="Picture 10">
          <a:extLst>
            <a:ext uri="{FF2B5EF4-FFF2-40B4-BE49-F238E27FC236}">
              <a16:creationId xmlns:a16="http://schemas.microsoft.com/office/drawing/2014/main" id="{00000000-0008-0000-0800-00005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47" name="Picture 11">
          <a:extLst>
            <a:ext uri="{FF2B5EF4-FFF2-40B4-BE49-F238E27FC236}">
              <a16:creationId xmlns:a16="http://schemas.microsoft.com/office/drawing/2014/main" id="{00000000-0008-0000-0800-00005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48" name="Picture 12">
          <a:extLst>
            <a:ext uri="{FF2B5EF4-FFF2-40B4-BE49-F238E27FC236}">
              <a16:creationId xmlns:a16="http://schemas.microsoft.com/office/drawing/2014/main" id="{00000000-0008-0000-0800-00005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349" name="Picture 13">
          <a:extLst>
            <a:ext uri="{FF2B5EF4-FFF2-40B4-BE49-F238E27FC236}">
              <a16:creationId xmlns:a16="http://schemas.microsoft.com/office/drawing/2014/main" id="{00000000-0008-0000-0800-00005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50" name="Picture 1">
          <a:extLst>
            <a:ext uri="{FF2B5EF4-FFF2-40B4-BE49-F238E27FC236}">
              <a16:creationId xmlns:a16="http://schemas.microsoft.com/office/drawing/2014/main" id="{00000000-0008-0000-0800-00005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51" name="Picture 2">
          <a:extLst>
            <a:ext uri="{FF2B5EF4-FFF2-40B4-BE49-F238E27FC236}">
              <a16:creationId xmlns:a16="http://schemas.microsoft.com/office/drawing/2014/main" id="{00000000-0008-0000-0800-00005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52" name="Picture 3">
          <a:extLst>
            <a:ext uri="{FF2B5EF4-FFF2-40B4-BE49-F238E27FC236}">
              <a16:creationId xmlns:a16="http://schemas.microsoft.com/office/drawing/2014/main" id="{00000000-0008-0000-0800-00006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53" name="Picture 4">
          <a:extLst>
            <a:ext uri="{FF2B5EF4-FFF2-40B4-BE49-F238E27FC236}">
              <a16:creationId xmlns:a16="http://schemas.microsoft.com/office/drawing/2014/main" id="{00000000-0008-0000-0800-00006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54" name="Picture 5">
          <a:extLst>
            <a:ext uri="{FF2B5EF4-FFF2-40B4-BE49-F238E27FC236}">
              <a16:creationId xmlns:a16="http://schemas.microsoft.com/office/drawing/2014/main" id="{00000000-0008-0000-0800-00006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55" name="Picture 6">
          <a:extLst>
            <a:ext uri="{FF2B5EF4-FFF2-40B4-BE49-F238E27FC236}">
              <a16:creationId xmlns:a16="http://schemas.microsoft.com/office/drawing/2014/main" id="{00000000-0008-0000-0800-00006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56" name="Picture 7">
          <a:extLst>
            <a:ext uri="{FF2B5EF4-FFF2-40B4-BE49-F238E27FC236}">
              <a16:creationId xmlns:a16="http://schemas.microsoft.com/office/drawing/2014/main" id="{00000000-0008-0000-0800-00006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57" name="Picture 8">
          <a:extLst>
            <a:ext uri="{FF2B5EF4-FFF2-40B4-BE49-F238E27FC236}">
              <a16:creationId xmlns:a16="http://schemas.microsoft.com/office/drawing/2014/main" id="{00000000-0008-0000-0800-00006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58" name="Picture 9">
          <a:extLst>
            <a:ext uri="{FF2B5EF4-FFF2-40B4-BE49-F238E27FC236}">
              <a16:creationId xmlns:a16="http://schemas.microsoft.com/office/drawing/2014/main" id="{00000000-0008-0000-0800-00006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59" name="Picture 10">
          <a:extLst>
            <a:ext uri="{FF2B5EF4-FFF2-40B4-BE49-F238E27FC236}">
              <a16:creationId xmlns:a16="http://schemas.microsoft.com/office/drawing/2014/main" id="{00000000-0008-0000-0800-00006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60" name="Picture 11">
          <a:extLst>
            <a:ext uri="{FF2B5EF4-FFF2-40B4-BE49-F238E27FC236}">
              <a16:creationId xmlns:a16="http://schemas.microsoft.com/office/drawing/2014/main" id="{00000000-0008-0000-0800-00006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61" name="Picture 12">
          <a:extLst>
            <a:ext uri="{FF2B5EF4-FFF2-40B4-BE49-F238E27FC236}">
              <a16:creationId xmlns:a16="http://schemas.microsoft.com/office/drawing/2014/main" id="{00000000-0008-0000-0800-00006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62" name="Picture 13">
          <a:extLst>
            <a:ext uri="{FF2B5EF4-FFF2-40B4-BE49-F238E27FC236}">
              <a16:creationId xmlns:a16="http://schemas.microsoft.com/office/drawing/2014/main" id="{00000000-0008-0000-0800-00006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363" name="Picture 14">
          <a:extLst>
            <a:ext uri="{FF2B5EF4-FFF2-40B4-BE49-F238E27FC236}">
              <a16:creationId xmlns:a16="http://schemas.microsoft.com/office/drawing/2014/main" id="{00000000-0008-0000-0800-00006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64" name="Picture 1">
          <a:extLst>
            <a:ext uri="{FF2B5EF4-FFF2-40B4-BE49-F238E27FC236}">
              <a16:creationId xmlns:a16="http://schemas.microsoft.com/office/drawing/2014/main" id="{00000000-0008-0000-0800-00006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65" name="Picture 2">
          <a:extLst>
            <a:ext uri="{FF2B5EF4-FFF2-40B4-BE49-F238E27FC236}">
              <a16:creationId xmlns:a16="http://schemas.microsoft.com/office/drawing/2014/main" id="{00000000-0008-0000-0800-00006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66" name="Picture 3">
          <a:extLst>
            <a:ext uri="{FF2B5EF4-FFF2-40B4-BE49-F238E27FC236}">
              <a16:creationId xmlns:a16="http://schemas.microsoft.com/office/drawing/2014/main" id="{00000000-0008-0000-0800-00006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67" name="Picture 4">
          <a:extLst>
            <a:ext uri="{FF2B5EF4-FFF2-40B4-BE49-F238E27FC236}">
              <a16:creationId xmlns:a16="http://schemas.microsoft.com/office/drawing/2014/main" id="{00000000-0008-0000-0800-00006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68" name="Picture 5">
          <a:extLst>
            <a:ext uri="{FF2B5EF4-FFF2-40B4-BE49-F238E27FC236}">
              <a16:creationId xmlns:a16="http://schemas.microsoft.com/office/drawing/2014/main" id="{00000000-0008-0000-0800-00007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69" name="Picture 6">
          <a:extLst>
            <a:ext uri="{FF2B5EF4-FFF2-40B4-BE49-F238E27FC236}">
              <a16:creationId xmlns:a16="http://schemas.microsoft.com/office/drawing/2014/main" id="{00000000-0008-0000-0800-00007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70" name="Picture 7">
          <a:extLst>
            <a:ext uri="{FF2B5EF4-FFF2-40B4-BE49-F238E27FC236}">
              <a16:creationId xmlns:a16="http://schemas.microsoft.com/office/drawing/2014/main" id="{00000000-0008-0000-0800-00007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71" name="Picture 8">
          <a:extLst>
            <a:ext uri="{FF2B5EF4-FFF2-40B4-BE49-F238E27FC236}">
              <a16:creationId xmlns:a16="http://schemas.microsoft.com/office/drawing/2014/main" id="{00000000-0008-0000-0800-00007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72" name="Picture 9">
          <a:extLst>
            <a:ext uri="{FF2B5EF4-FFF2-40B4-BE49-F238E27FC236}">
              <a16:creationId xmlns:a16="http://schemas.microsoft.com/office/drawing/2014/main" id="{00000000-0008-0000-0800-00007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73" name="Picture 10">
          <a:extLst>
            <a:ext uri="{FF2B5EF4-FFF2-40B4-BE49-F238E27FC236}">
              <a16:creationId xmlns:a16="http://schemas.microsoft.com/office/drawing/2014/main" id="{00000000-0008-0000-0800-00007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74" name="Picture 11">
          <a:extLst>
            <a:ext uri="{FF2B5EF4-FFF2-40B4-BE49-F238E27FC236}">
              <a16:creationId xmlns:a16="http://schemas.microsoft.com/office/drawing/2014/main" id="{00000000-0008-0000-0800-00007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75" name="Picture 12">
          <a:extLst>
            <a:ext uri="{FF2B5EF4-FFF2-40B4-BE49-F238E27FC236}">
              <a16:creationId xmlns:a16="http://schemas.microsoft.com/office/drawing/2014/main" id="{00000000-0008-0000-0800-00007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76" name="Picture 13">
          <a:extLst>
            <a:ext uri="{FF2B5EF4-FFF2-40B4-BE49-F238E27FC236}">
              <a16:creationId xmlns:a16="http://schemas.microsoft.com/office/drawing/2014/main" id="{00000000-0008-0000-0800-00007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377" name="Picture 14">
          <a:extLst>
            <a:ext uri="{FF2B5EF4-FFF2-40B4-BE49-F238E27FC236}">
              <a16:creationId xmlns:a16="http://schemas.microsoft.com/office/drawing/2014/main" id="{00000000-0008-0000-0800-00007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78" name="Picture 1">
          <a:extLst>
            <a:ext uri="{FF2B5EF4-FFF2-40B4-BE49-F238E27FC236}">
              <a16:creationId xmlns:a16="http://schemas.microsoft.com/office/drawing/2014/main" id="{00000000-0008-0000-0800-00007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79" name="Picture 2">
          <a:extLst>
            <a:ext uri="{FF2B5EF4-FFF2-40B4-BE49-F238E27FC236}">
              <a16:creationId xmlns:a16="http://schemas.microsoft.com/office/drawing/2014/main" id="{00000000-0008-0000-0800-00007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80" name="Picture 3">
          <a:extLst>
            <a:ext uri="{FF2B5EF4-FFF2-40B4-BE49-F238E27FC236}">
              <a16:creationId xmlns:a16="http://schemas.microsoft.com/office/drawing/2014/main" id="{00000000-0008-0000-0800-00007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81" name="Picture 4">
          <a:extLst>
            <a:ext uri="{FF2B5EF4-FFF2-40B4-BE49-F238E27FC236}">
              <a16:creationId xmlns:a16="http://schemas.microsoft.com/office/drawing/2014/main" id="{00000000-0008-0000-0800-00007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82" name="Picture 5">
          <a:extLst>
            <a:ext uri="{FF2B5EF4-FFF2-40B4-BE49-F238E27FC236}">
              <a16:creationId xmlns:a16="http://schemas.microsoft.com/office/drawing/2014/main" id="{00000000-0008-0000-0800-00007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83" name="Picture 6">
          <a:extLst>
            <a:ext uri="{FF2B5EF4-FFF2-40B4-BE49-F238E27FC236}">
              <a16:creationId xmlns:a16="http://schemas.microsoft.com/office/drawing/2014/main" id="{00000000-0008-0000-0800-00007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84" name="Picture 7">
          <a:extLst>
            <a:ext uri="{FF2B5EF4-FFF2-40B4-BE49-F238E27FC236}">
              <a16:creationId xmlns:a16="http://schemas.microsoft.com/office/drawing/2014/main" id="{00000000-0008-0000-0800-00008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85" name="Picture 8">
          <a:extLst>
            <a:ext uri="{FF2B5EF4-FFF2-40B4-BE49-F238E27FC236}">
              <a16:creationId xmlns:a16="http://schemas.microsoft.com/office/drawing/2014/main" id="{00000000-0008-0000-0800-00008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86" name="Picture 9">
          <a:extLst>
            <a:ext uri="{FF2B5EF4-FFF2-40B4-BE49-F238E27FC236}">
              <a16:creationId xmlns:a16="http://schemas.microsoft.com/office/drawing/2014/main" id="{00000000-0008-0000-0800-00008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87" name="Picture 10">
          <a:extLst>
            <a:ext uri="{FF2B5EF4-FFF2-40B4-BE49-F238E27FC236}">
              <a16:creationId xmlns:a16="http://schemas.microsoft.com/office/drawing/2014/main" id="{00000000-0008-0000-0800-00008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88" name="Picture 11">
          <a:extLst>
            <a:ext uri="{FF2B5EF4-FFF2-40B4-BE49-F238E27FC236}">
              <a16:creationId xmlns:a16="http://schemas.microsoft.com/office/drawing/2014/main" id="{00000000-0008-0000-0800-00008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89" name="Picture 12">
          <a:extLst>
            <a:ext uri="{FF2B5EF4-FFF2-40B4-BE49-F238E27FC236}">
              <a16:creationId xmlns:a16="http://schemas.microsoft.com/office/drawing/2014/main" id="{00000000-0008-0000-0800-00008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390" name="Picture 13">
          <a:extLst>
            <a:ext uri="{FF2B5EF4-FFF2-40B4-BE49-F238E27FC236}">
              <a16:creationId xmlns:a16="http://schemas.microsoft.com/office/drawing/2014/main" id="{00000000-0008-0000-0800-00008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91" name="Picture 1">
          <a:extLst>
            <a:ext uri="{FF2B5EF4-FFF2-40B4-BE49-F238E27FC236}">
              <a16:creationId xmlns:a16="http://schemas.microsoft.com/office/drawing/2014/main" id="{00000000-0008-0000-0800-00008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92" name="Picture 2">
          <a:extLst>
            <a:ext uri="{FF2B5EF4-FFF2-40B4-BE49-F238E27FC236}">
              <a16:creationId xmlns:a16="http://schemas.microsoft.com/office/drawing/2014/main" id="{00000000-0008-0000-0800-00008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93" name="Picture 3">
          <a:extLst>
            <a:ext uri="{FF2B5EF4-FFF2-40B4-BE49-F238E27FC236}">
              <a16:creationId xmlns:a16="http://schemas.microsoft.com/office/drawing/2014/main" id="{00000000-0008-0000-0800-00008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94" name="Picture 4">
          <a:extLst>
            <a:ext uri="{FF2B5EF4-FFF2-40B4-BE49-F238E27FC236}">
              <a16:creationId xmlns:a16="http://schemas.microsoft.com/office/drawing/2014/main" id="{00000000-0008-0000-0800-00008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95" name="Picture 5">
          <a:extLst>
            <a:ext uri="{FF2B5EF4-FFF2-40B4-BE49-F238E27FC236}">
              <a16:creationId xmlns:a16="http://schemas.microsoft.com/office/drawing/2014/main" id="{00000000-0008-0000-0800-00008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96" name="Picture 6">
          <a:extLst>
            <a:ext uri="{FF2B5EF4-FFF2-40B4-BE49-F238E27FC236}">
              <a16:creationId xmlns:a16="http://schemas.microsoft.com/office/drawing/2014/main" id="{00000000-0008-0000-0800-00008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97" name="Picture 7">
          <a:extLst>
            <a:ext uri="{FF2B5EF4-FFF2-40B4-BE49-F238E27FC236}">
              <a16:creationId xmlns:a16="http://schemas.microsoft.com/office/drawing/2014/main" id="{00000000-0008-0000-0800-00008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98" name="Picture 8">
          <a:extLst>
            <a:ext uri="{FF2B5EF4-FFF2-40B4-BE49-F238E27FC236}">
              <a16:creationId xmlns:a16="http://schemas.microsoft.com/office/drawing/2014/main" id="{00000000-0008-0000-0800-00008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399" name="Picture 9">
          <a:extLst>
            <a:ext uri="{FF2B5EF4-FFF2-40B4-BE49-F238E27FC236}">
              <a16:creationId xmlns:a16="http://schemas.microsoft.com/office/drawing/2014/main" id="{00000000-0008-0000-0800-00008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400" name="Picture 10">
          <a:extLst>
            <a:ext uri="{FF2B5EF4-FFF2-40B4-BE49-F238E27FC236}">
              <a16:creationId xmlns:a16="http://schemas.microsoft.com/office/drawing/2014/main" id="{00000000-0008-0000-0800-00009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401" name="Picture 11">
          <a:extLst>
            <a:ext uri="{FF2B5EF4-FFF2-40B4-BE49-F238E27FC236}">
              <a16:creationId xmlns:a16="http://schemas.microsoft.com/office/drawing/2014/main" id="{00000000-0008-0000-0800-00009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402" name="Picture 12">
          <a:extLst>
            <a:ext uri="{FF2B5EF4-FFF2-40B4-BE49-F238E27FC236}">
              <a16:creationId xmlns:a16="http://schemas.microsoft.com/office/drawing/2014/main" id="{00000000-0008-0000-0800-00009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403" name="Picture 13">
          <a:extLst>
            <a:ext uri="{FF2B5EF4-FFF2-40B4-BE49-F238E27FC236}">
              <a16:creationId xmlns:a16="http://schemas.microsoft.com/office/drawing/2014/main" id="{00000000-0008-0000-0800-00009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404" name="Picture 14">
          <a:extLst>
            <a:ext uri="{FF2B5EF4-FFF2-40B4-BE49-F238E27FC236}">
              <a16:creationId xmlns:a16="http://schemas.microsoft.com/office/drawing/2014/main" id="{00000000-0008-0000-0800-00009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05" name="Picture 1">
          <a:extLst>
            <a:ext uri="{FF2B5EF4-FFF2-40B4-BE49-F238E27FC236}">
              <a16:creationId xmlns:a16="http://schemas.microsoft.com/office/drawing/2014/main" id="{00000000-0008-0000-0800-00009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06" name="Picture 2">
          <a:extLst>
            <a:ext uri="{FF2B5EF4-FFF2-40B4-BE49-F238E27FC236}">
              <a16:creationId xmlns:a16="http://schemas.microsoft.com/office/drawing/2014/main" id="{00000000-0008-0000-0800-00009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07" name="Picture 3">
          <a:extLst>
            <a:ext uri="{FF2B5EF4-FFF2-40B4-BE49-F238E27FC236}">
              <a16:creationId xmlns:a16="http://schemas.microsoft.com/office/drawing/2014/main" id="{00000000-0008-0000-0800-00009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08" name="Picture 4">
          <a:extLst>
            <a:ext uri="{FF2B5EF4-FFF2-40B4-BE49-F238E27FC236}">
              <a16:creationId xmlns:a16="http://schemas.microsoft.com/office/drawing/2014/main" id="{00000000-0008-0000-0800-00009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09" name="Picture 5">
          <a:extLst>
            <a:ext uri="{FF2B5EF4-FFF2-40B4-BE49-F238E27FC236}">
              <a16:creationId xmlns:a16="http://schemas.microsoft.com/office/drawing/2014/main" id="{00000000-0008-0000-0800-00009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10" name="Picture 6">
          <a:extLst>
            <a:ext uri="{FF2B5EF4-FFF2-40B4-BE49-F238E27FC236}">
              <a16:creationId xmlns:a16="http://schemas.microsoft.com/office/drawing/2014/main" id="{00000000-0008-0000-0800-00009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11" name="Picture 7">
          <a:extLst>
            <a:ext uri="{FF2B5EF4-FFF2-40B4-BE49-F238E27FC236}">
              <a16:creationId xmlns:a16="http://schemas.microsoft.com/office/drawing/2014/main" id="{00000000-0008-0000-0800-00009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12" name="Picture 8">
          <a:extLst>
            <a:ext uri="{FF2B5EF4-FFF2-40B4-BE49-F238E27FC236}">
              <a16:creationId xmlns:a16="http://schemas.microsoft.com/office/drawing/2014/main" id="{00000000-0008-0000-0800-00009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13" name="Picture 9">
          <a:extLst>
            <a:ext uri="{FF2B5EF4-FFF2-40B4-BE49-F238E27FC236}">
              <a16:creationId xmlns:a16="http://schemas.microsoft.com/office/drawing/2014/main" id="{00000000-0008-0000-0800-00009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14" name="Picture 10">
          <a:extLst>
            <a:ext uri="{FF2B5EF4-FFF2-40B4-BE49-F238E27FC236}">
              <a16:creationId xmlns:a16="http://schemas.microsoft.com/office/drawing/2014/main" id="{00000000-0008-0000-0800-00009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15" name="Picture 11">
          <a:extLst>
            <a:ext uri="{FF2B5EF4-FFF2-40B4-BE49-F238E27FC236}">
              <a16:creationId xmlns:a16="http://schemas.microsoft.com/office/drawing/2014/main" id="{00000000-0008-0000-0800-00009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16" name="Picture 12">
          <a:extLst>
            <a:ext uri="{FF2B5EF4-FFF2-40B4-BE49-F238E27FC236}">
              <a16:creationId xmlns:a16="http://schemas.microsoft.com/office/drawing/2014/main" id="{00000000-0008-0000-0800-0000A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193</xdr:row>
      <xdr:rowOff>0</xdr:rowOff>
    </xdr:from>
    <xdr:ext cx="85725" cy="85725"/>
    <xdr:pic>
      <xdr:nvPicPr>
        <xdr:cNvPr id="417" name="Picture 13">
          <a:extLst>
            <a:ext uri="{FF2B5EF4-FFF2-40B4-BE49-F238E27FC236}">
              <a16:creationId xmlns:a16="http://schemas.microsoft.com/office/drawing/2014/main" id="{00000000-0008-0000-0800-0000A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2327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19" name="Picture 1">
          <a:extLst>
            <a:ext uri="{FF2B5EF4-FFF2-40B4-BE49-F238E27FC236}">
              <a16:creationId xmlns:a16="http://schemas.microsoft.com/office/drawing/2014/main" id="{00000000-0008-0000-0800-0000A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20" name="Picture 2">
          <a:extLst>
            <a:ext uri="{FF2B5EF4-FFF2-40B4-BE49-F238E27FC236}">
              <a16:creationId xmlns:a16="http://schemas.microsoft.com/office/drawing/2014/main" id="{00000000-0008-0000-0800-0000A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21" name="Picture 3">
          <a:extLst>
            <a:ext uri="{FF2B5EF4-FFF2-40B4-BE49-F238E27FC236}">
              <a16:creationId xmlns:a16="http://schemas.microsoft.com/office/drawing/2014/main" id="{00000000-0008-0000-0800-0000A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22" name="Picture 4">
          <a:extLst>
            <a:ext uri="{FF2B5EF4-FFF2-40B4-BE49-F238E27FC236}">
              <a16:creationId xmlns:a16="http://schemas.microsoft.com/office/drawing/2014/main" id="{00000000-0008-0000-0800-0000A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23" name="Picture 5">
          <a:extLst>
            <a:ext uri="{FF2B5EF4-FFF2-40B4-BE49-F238E27FC236}">
              <a16:creationId xmlns:a16="http://schemas.microsoft.com/office/drawing/2014/main" id="{00000000-0008-0000-0800-0000A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24" name="Picture 6">
          <a:extLst>
            <a:ext uri="{FF2B5EF4-FFF2-40B4-BE49-F238E27FC236}">
              <a16:creationId xmlns:a16="http://schemas.microsoft.com/office/drawing/2014/main" id="{00000000-0008-0000-0800-0000A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25" name="Picture 7">
          <a:extLst>
            <a:ext uri="{FF2B5EF4-FFF2-40B4-BE49-F238E27FC236}">
              <a16:creationId xmlns:a16="http://schemas.microsoft.com/office/drawing/2014/main" id="{00000000-0008-0000-0800-0000A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26" name="Picture 8">
          <a:extLst>
            <a:ext uri="{FF2B5EF4-FFF2-40B4-BE49-F238E27FC236}">
              <a16:creationId xmlns:a16="http://schemas.microsoft.com/office/drawing/2014/main" id="{00000000-0008-0000-0800-0000A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27" name="Picture 9">
          <a:extLst>
            <a:ext uri="{FF2B5EF4-FFF2-40B4-BE49-F238E27FC236}">
              <a16:creationId xmlns:a16="http://schemas.microsoft.com/office/drawing/2014/main" id="{00000000-0008-0000-0800-0000A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28" name="Picture 10">
          <a:extLst>
            <a:ext uri="{FF2B5EF4-FFF2-40B4-BE49-F238E27FC236}">
              <a16:creationId xmlns:a16="http://schemas.microsoft.com/office/drawing/2014/main" id="{00000000-0008-0000-0800-0000A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29" name="Picture 11">
          <a:extLst>
            <a:ext uri="{FF2B5EF4-FFF2-40B4-BE49-F238E27FC236}">
              <a16:creationId xmlns:a16="http://schemas.microsoft.com/office/drawing/2014/main" id="{00000000-0008-0000-0800-0000A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30" name="Picture 12">
          <a:extLst>
            <a:ext uri="{FF2B5EF4-FFF2-40B4-BE49-F238E27FC236}">
              <a16:creationId xmlns:a16="http://schemas.microsoft.com/office/drawing/2014/main" id="{00000000-0008-0000-0800-0000A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31" name="Picture 13">
          <a:extLst>
            <a:ext uri="{FF2B5EF4-FFF2-40B4-BE49-F238E27FC236}">
              <a16:creationId xmlns:a16="http://schemas.microsoft.com/office/drawing/2014/main" id="{00000000-0008-0000-0800-0000A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194</xdr:row>
      <xdr:rowOff>0</xdr:rowOff>
    </xdr:from>
    <xdr:ext cx="85725" cy="85725"/>
    <xdr:pic>
      <xdr:nvPicPr>
        <xdr:cNvPr id="432" name="Picture 14">
          <a:extLst>
            <a:ext uri="{FF2B5EF4-FFF2-40B4-BE49-F238E27FC236}">
              <a16:creationId xmlns:a16="http://schemas.microsoft.com/office/drawing/2014/main" id="{00000000-0008-0000-0800-0000B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4232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33" name="Picture 1">
          <a:extLst>
            <a:ext uri="{FF2B5EF4-FFF2-40B4-BE49-F238E27FC236}">
              <a16:creationId xmlns:a16="http://schemas.microsoft.com/office/drawing/2014/main" id="{00000000-0008-0000-0800-0000B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34" name="Picture 2">
          <a:extLst>
            <a:ext uri="{FF2B5EF4-FFF2-40B4-BE49-F238E27FC236}">
              <a16:creationId xmlns:a16="http://schemas.microsoft.com/office/drawing/2014/main" id="{00000000-0008-0000-0800-0000B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35" name="Picture 3">
          <a:extLst>
            <a:ext uri="{FF2B5EF4-FFF2-40B4-BE49-F238E27FC236}">
              <a16:creationId xmlns:a16="http://schemas.microsoft.com/office/drawing/2014/main" id="{00000000-0008-0000-0800-0000B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36" name="Picture 4">
          <a:extLst>
            <a:ext uri="{FF2B5EF4-FFF2-40B4-BE49-F238E27FC236}">
              <a16:creationId xmlns:a16="http://schemas.microsoft.com/office/drawing/2014/main" id="{00000000-0008-0000-0800-0000B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37" name="Picture 5">
          <a:extLst>
            <a:ext uri="{FF2B5EF4-FFF2-40B4-BE49-F238E27FC236}">
              <a16:creationId xmlns:a16="http://schemas.microsoft.com/office/drawing/2014/main" id="{00000000-0008-0000-0800-0000B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38" name="Picture 6">
          <a:extLst>
            <a:ext uri="{FF2B5EF4-FFF2-40B4-BE49-F238E27FC236}">
              <a16:creationId xmlns:a16="http://schemas.microsoft.com/office/drawing/2014/main" id="{00000000-0008-0000-0800-0000B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39" name="Picture 7">
          <a:extLst>
            <a:ext uri="{FF2B5EF4-FFF2-40B4-BE49-F238E27FC236}">
              <a16:creationId xmlns:a16="http://schemas.microsoft.com/office/drawing/2014/main" id="{00000000-0008-0000-0800-0000B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40" name="Picture 8">
          <a:extLst>
            <a:ext uri="{FF2B5EF4-FFF2-40B4-BE49-F238E27FC236}">
              <a16:creationId xmlns:a16="http://schemas.microsoft.com/office/drawing/2014/main" id="{00000000-0008-0000-0800-0000B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41" name="Picture 9">
          <a:extLst>
            <a:ext uri="{FF2B5EF4-FFF2-40B4-BE49-F238E27FC236}">
              <a16:creationId xmlns:a16="http://schemas.microsoft.com/office/drawing/2014/main" id="{00000000-0008-0000-0800-0000B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42" name="Picture 10">
          <a:extLst>
            <a:ext uri="{FF2B5EF4-FFF2-40B4-BE49-F238E27FC236}">
              <a16:creationId xmlns:a16="http://schemas.microsoft.com/office/drawing/2014/main" id="{00000000-0008-0000-0800-0000B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43" name="Picture 11">
          <a:extLst>
            <a:ext uri="{FF2B5EF4-FFF2-40B4-BE49-F238E27FC236}">
              <a16:creationId xmlns:a16="http://schemas.microsoft.com/office/drawing/2014/main" id="{00000000-0008-0000-0800-0000B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195</xdr:row>
      <xdr:rowOff>0</xdr:rowOff>
    </xdr:from>
    <xdr:ext cx="85725" cy="85725"/>
    <xdr:pic>
      <xdr:nvPicPr>
        <xdr:cNvPr id="444" name="Picture 12">
          <a:extLst>
            <a:ext uri="{FF2B5EF4-FFF2-40B4-BE49-F238E27FC236}">
              <a16:creationId xmlns:a16="http://schemas.microsoft.com/office/drawing/2014/main" id="{00000000-0008-0000-0800-0000B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6137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47" name="Picture 1">
          <a:extLst>
            <a:ext uri="{FF2B5EF4-FFF2-40B4-BE49-F238E27FC236}">
              <a16:creationId xmlns:a16="http://schemas.microsoft.com/office/drawing/2014/main" id="{00000000-0008-0000-0800-0000B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48" name="Picture 2">
          <a:extLst>
            <a:ext uri="{FF2B5EF4-FFF2-40B4-BE49-F238E27FC236}">
              <a16:creationId xmlns:a16="http://schemas.microsoft.com/office/drawing/2014/main" id="{00000000-0008-0000-0800-0000C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49" name="Picture 3">
          <a:extLst>
            <a:ext uri="{FF2B5EF4-FFF2-40B4-BE49-F238E27FC236}">
              <a16:creationId xmlns:a16="http://schemas.microsoft.com/office/drawing/2014/main" id="{00000000-0008-0000-0800-0000C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50" name="Picture 4">
          <a:extLst>
            <a:ext uri="{FF2B5EF4-FFF2-40B4-BE49-F238E27FC236}">
              <a16:creationId xmlns:a16="http://schemas.microsoft.com/office/drawing/2014/main" id="{00000000-0008-0000-0800-0000C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51" name="Picture 5">
          <a:extLst>
            <a:ext uri="{FF2B5EF4-FFF2-40B4-BE49-F238E27FC236}">
              <a16:creationId xmlns:a16="http://schemas.microsoft.com/office/drawing/2014/main" id="{00000000-0008-0000-0800-0000C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52" name="Picture 6">
          <a:extLst>
            <a:ext uri="{FF2B5EF4-FFF2-40B4-BE49-F238E27FC236}">
              <a16:creationId xmlns:a16="http://schemas.microsoft.com/office/drawing/2014/main" id="{00000000-0008-0000-0800-0000C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53" name="Picture 7">
          <a:extLst>
            <a:ext uri="{FF2B5EF4-FFF2-40B4-BE49-F238E27FC236}">
              <a16:creationId xmlns:a16="http://schemas.microsoft.com/office/drawing/2014/main" id="{00000000-0008-0000-0800-0000C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54" name="Picture 8">
          <a:extLst>
            <a:ext uri="{FF2B5EF4-FFF2-40B4-BE49-F238E27FC236}">
              <a16:creationId xmlns:a16="http://schemas.microsoft.com/office/drawing/2014/main" id="{00000000-0008-0000-0800-0000C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55" name="Picture 9">
          <a:extLst>
            <a:ext uri="{FF2B5EF4-FFF2-40B4-BE49-F238E27FC236}">
              <a16:creationId xmlns:a16="http://schemas.microsoft.com/office/drawing/2014/main" id="{00000000-0008-0000-0800-0000C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56" name="Picture 10">
          <a:extLst>
            <a:ext uri="{FF2B5EF4-FFF2-40B4-BE49-F238E27FC236}">
              <a16:creationId xmlns:a16="http://schemas.microsoft.com/office/drawing/2014/main" id="{00000000-0008-0000-0800-0000C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57" name="Picture 11">
          <a:extLst>
            <a:ext uri="{FF2B5EF4-FFF2-40B4-BE49-F238E27FC236}">
              <a16:creationId xmlns:a16="http://schemas.microsoft.com/office/drawing/2014/main" id="{00000000-0008-0000-0800-0000C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58" name="Picture 12">
          <a:extLst>
            <a:ext uri="{FF2B5EF4-FFF2-40B4-BE49-F238E27FC236}">
              <a16:creationId xmlns:a16="http://schemas.microsoft.com/office/drawing/2014/main" id="{00000000-0008-0000-0800-0000C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59" name="Picture 13">
          <a:extLst>
            <a:ext uri="{FF2B5EF4-FFF2-40B4-BE49-F238E27FC236}">
              <a16:creationId xmlns:a16="http://schemas.microsoft.com/office/drawing/2014/main" id="{00000000-0008-0000-0800-0000C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196</xdr:row>
      <xdr:rowOff>0</xdr:rowOff>
    </xdr:from>
    <xdr:ext cx="85725" cy="85725"/>
    <xdr:pic>
      <xdr:nvPicPr>
        <xdr:cNvPr id="460" name="Picture 14">
          <a:extLst>
            <a:ext uri="{FF2B5EF4-FFF2-40B4-BE49-F238E27FC236}">
              <a16:creationId xmlns:a16="http://schemas.microsoft.com/office/drawing/2014/main" id="{00000000-0008-0000-0800-0000C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8042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61" name="Picture 1">
          <a:extLst>
            <a:ext uri="{FF2B5EF4-FFF2-40B4-BE49-F238E27FC236}">
              <a16:creationId xmlns:a16="http://schemas.microsoft.com/office/drawing/2014/main" id="{00000000-0008-0000-0800-0000C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62" name="Picture 2">
          <a:extLst>
            <a:ext uri="{FF2B5EF4-FFF2-40B4-BE49-F238E27FC236}">
              <a16:creationId xmlns:a16="http://schemas.microsoft.com/office/drawing/2014/main" id="{00000000-0008-0000-0800-0000C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63" name="Picture 3">
          <a:extLst>
            <a:ext uri="{FF2B5EF4-FFF2-40B4-BE49-F238E27FC236}">
              <a16:creationId xmlns:a16="http://schemas.microsoft.com/office/drawing/2014/main" id="{00000000-0008-0000-0800-0000C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64" name="Picture 4">
          <a:extLst>
            <a:ext uri="{FF2B5EF4-FFF2-40B4-BE49-F238E27FC236}">
              <a16:creationId xmlns:a16="http://schemas.microsoft.com/office/drawing/2014/main" id="{00000000-0008-0000-0800-0000D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65" name="Picture 5">
          <a:extLst>
            <a:ext uri="{FF2B5EF4-FFF2-40B4-BE49-F238E27FC236}">
              <a16:creationId xmlns:a16="http://schemas.microsoft.com/office/drawing/2014/main" id="{00000000-0008-0000-0800-0000D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66" name="Picture 6">
          <a:extLst>
            <a:ext uri="{FF2B5EF4-FFF2-40B4-BE49-F238E27FC236}">
              <a16:creationId xmlns:a16="http://schemas.microsoft.com/office/drawing/2014/main" id="{00000000-0008-0000-0800-0000D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67" name="Picture 7">
          <a:extLst>
            <a:ext uri="{FF2B5EF4-FFF2-40B4-BE49-F238E27FC236}">
              <a16:creationId xmlns:a16="http://schemas.microsoft.com/office/drawing/2014/main" id="{00000000-0008-0000-0800-0000D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68" name="Picture 8">
          <a:extLst>
            <a:ext uri="{FF2B5EF4-FFF2-40B4-BE49-F238E27FC236}">
              <a16:creationId xmlns:a16="http://schemas.microsoft.com/office/drawing/2014/main" id="{00000000-0008-0000-0800-0000D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69" name="Picture 9">
          <a:extLst>
            <a:ext uri="{FF2B5EF4-FFF2-40B4-BE49-F238E27FC236}">
              <a16:creationId xmlns:a16="http://schemas.microsoft.com/office/drawing/2014/main" id="{00000000-0008-0000-0800-0000D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70" name="Picture 10">
          <a:extLst>
            <a:ext uri="{FF2B5EF4-FFF2-40B4-BE49-F238E27FC236}">
              <a16:creationId xmlns:a16="http://schemas.microsoft.com/office/drawing/2014/main" id="{00000000-0008-0000-0800-0000D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71" name="Picture 11">
          <a:extLst>
            <a:ext uri="{FF2B5EF4-FFF2-40B4-BE49-F238E27FC236}">
              <a16:creationId xmlns:a16="http://schemas.microsoft.com/office/drawing/2014/main" id="{00000000-0008-0000-0800-0000D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72" name="Picture 12">
          <a:extLst>
            <a:ext uri="{FF2B5EF4-FFF2-40B4-BE49-F238E27FC236}">
              <a16:creationId xmlns:a16="http://schemas.microsoft.com/office/drawing/2014/main" id="{00000000-0008-0000-0800-0000D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73" name="Picture 13">
          <a:extLst>
            <a:ext uri="{FF2B5EF4-FFF2-40B4-BE49-F238E27FC236}">
              <a16:creationId xmlns:a16="http://schemas.microsoft.com/office/drawing/2014/main" id="{00000000-0008-0000-0800-0000D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197</xdr:row>
      <xdr:rowOff>0</xdr:rowOff>
    </xdr:from>
    <xdr:ext cx="85725" cy="85725"/>
    <xdr:pic>
      <xdr:nvPicPr>
        <xdr:cNvPr id="474" name="Picture 14">
          <a:extLst>
            <a:ext uri="{FF2B5EF4-FFF2-40B4-BE49-F238E27FC236}">
              <a16:creationId xmlns:a16="http://schemas.microsoft.com/office/drawing/2014/main" id="{00000000-0008-0000-0800-0000D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39947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75" name="Picture 1">
          <a:extLst>
            <a:ext uri="{FF2B5EF4-FFF2-40B4-BE49-F238E27FC236}">
              <a16:creationId xmlns:a16="http://schemas.microsoft.com/office/drawing/2014/main" id="{00000000-0008-0000-0800-0000D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76" name="Picture 2">
          <a:extLst>
            <a:ext uri="{FF2B5EF4-FFF2-40B4-BE49-F238E27FC236}">
              <a16:creationId xmlns:a16="http://schemas.microsoft.com/office/drawing/2014/main" id="{00000000-0008-0000-0800-0000D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77" name="Picture 3">
          <a:extLst>
            <a:ext uri="{FF2B5EF4-FFF2-40B4-BE49-F238E27FC236}">
              <a16:creationId xmlns:a16="http://schemas.microsoft.com/office/drawing/2014/main" id="{00000000-0008-0000-0800-0000D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78" name="Picture 4">
          <a:extLst>
            <a:ext uri="{FF2B5EF4-FFF2-40B4-BE49-F238E27FC236}">
              <a16:creationId xmlns:a16="http://schemas.microsoft.com/office/drawing/2014/main" id="{00000000-0008-0000-0800-0000D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79" name="Picture 5">
          <a:extLst>
            <a:ext uri="{FF2B5EF4-FFF2-40B4-BE49-F238E27FC236}">
              <a16:creationId xmlns:a16="http://schemas.microsoft.com/office/drawing/2014/main" id="{00000000-0008-0000-0800-0000D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80" name="Picture 6">
          <a:extLst>
            <a:ext uri="{FF2B5EF4-FFF2-40B4-BE49-F238E27FC236}">
              <a16:creationId xmlns:a16="http://schemas.microsoft.com/office/drawing/2014/main" id="{00000000-0008-0000-0800-0000E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81" name="Picture 7">
          <a:extLst>
            <a:ext uri="{FF2B5EF4-FFF2-40B4-BE49-F238E27FC236}">
              <a16:creationId xmlns:a16="http://schemas.microsoft.com/office/drawing/2014/main" id="{00000000-0008-0000-0800-0000E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82" name="Picture 8">
          <a:extLst>
            <a:ext uri="{FF2B5EF4-FFF2-40B4-BE49-F238E27FC236}">
              <a16:creationId xmlns:a16="http://schemas.microsoft.com/office/drawing/2014/main" id="{00000000-0008-0000-0800-0000E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83" name="Picture 9">
          <a:extLst>
            <a:ext uri="{FF2B5EF4-FFF2-40B4-BE49-F238E27FC236}">
              <a16:creationId xmlns:a16="http://schemas.microsoft.com/office/drawing/2014/main" id="{00000000-0008-0000-0800-0000E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84" name="Picture 10">
          <a:extLst>
            <a:ext uri="{FF2B5EF4-FFF2-40B4-BE49-F238E27FC236}">
              <a16:creationId xmlns:a16="http://schemas.microsoft.com/office/drawing/2014/main" id="{00000000-0008-0000-0800-0000E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85" name="Picture 11">
          <a:extLst>
            <a:ext uri="{FF2B5EF4-FFF2-40B4-BE49-F238E27FC236}">
              <a16:creationId xmlns:a16="http://schemas.microsoft.com/office/drawing/2014/main" id="{00000000-0008-0000-0800-0000E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86" name="Picture 12">
          <a:extLst>
            <a:ext uri="{FF2B5EF4-FFF2-40B4-BE49-F238E27FC236}">
              <a16:creationId xmlns:a16="http://schemas.microsoft.com/office/drawing/2014/main" id="{00000000-0008-0000-0800-0000E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87" name="Picture 13">
          <a:extLst>
            <a:ext uri="{FF2B5EF4-FFF2-40B4-BE49-F238E27FC236}">
              <a16:creationId xmlns:a16="http://schemas.microsoft.com/office/drawing/2014/main" id="{00000000-0008-0000-0800-0000E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198</xdr:row>
      <xdr:rowOff>0</xdr:rowOff>
    </xdr:from>
    <xdr:ext cx="85725" cy="85725"/>
    <xdr:pic>
      <xdr:nvPicPr>
        <xdr:cNvPr id="488" name="Picture 14">
          <a:extLst>
            <a:ext uri="{FF2B5EF4-FFF2-40B4-BE49-F238E27FC236}">
              <a16:creationId xmlns:a16="http://schemas.microsoft.com/office/drawing/2014/main" id="{00000000-0008-0000-0800-0000E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1852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489" name="Picture 1">
          <a:extLst>
            <a:ext uri="{FF2B5EF4-FFF2-40B4-BE49-F238E27FC236}">
              <a16:creationId xmlns:a16="http://schemas.microsoft.com/office/drawing/2014/main" id="{00000000-0008-0000-0800-0000E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490" name="Picture 2">
          <a:extLst>
            <a:ext uri="{FF2B5EF4-FFF2-40B4-BE49-F238E27FC236}">
              <a16:creationId xmlns:a16="http://schemas.microsoft.com/office/drawing/2014/main" id="{00000000-0008-0000-0800-0000E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491" name="Picture 3">
          <a:extLst>
            <a:ext uri="{FF2B5EF4-FFF2-40B4-BE49-F238E27FC236}">
              <a16:creationId xmlns:a16="http://schemas.microsoft.com/office/drawing/2014/main" id="{00000000-0008-0000-0800-0000E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492" name="Picture 4">
          <a:extLst>
            <a:ext uri="{FF2B5EF4-FFF2-40B4-BE49-F238E27FC236}">
              <a16:creationId xmlns:a16="http://schemas.microsoft.com/office/drawing/2014/main" id="{00000000-0008-0000-0800-0000E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493" name="Picture 5">
          <a:extLst>
            <a:ext uri="{FF2B5EF4-FFF2-40B4-BE49-F238E27FC236}">
              <a16:creationId xmlns:a16="http://schemas.microsoft.com/office/drawing/2014/main" id="{00000000-0008-0000-0800-0000E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494" name="Picture 6">
          <a:extLst>
            <a:ext uri="{FF2B5EF4-FFF2-40B4-BE49-F238E27FC236}">
              <a16:creationId xmlns:a16="http://schemas.microsoft.com/office/drawing/2014/main" id="{00000000-0008-0000-0800-0000E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495" name="Picture 7">
          <a:extLst>
            <a:ext uri="{FF2B5EF4-FFF2-40B4-BE49-F238E27FC236}">
              <a16:creationId xmlns:a16="http://schemas.microsoft.com/office/drawing/2014/main" id="{00000000-0008-0000-0800-0000E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496" name="Picture 8">
          <a:extLst>
            <a:ext uri="{FF2B5EF4-FFF2-40B4-BE49-F238E27FC236}">
              <a16:creationId xmlns:a16="http://schemas.microsoft.com/office/drawing/2014/main" id="{00000000-0008-0000-0800-0000F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497" name="Picture 9">
          <a:extLst>
            <a:ext uri="{FF2B5EF4-FFF2-40B4-BE49-F238E27FC236}">
              <a16:creationId xmlns:a16="http://schemas.microsoft.com/office/drawing/2014/main" id="{00000000-0008-0000-0800-0000F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498" name="Picture 10">
          <a:extLst>
            <a:ext uri="{FF2B5EF4-FFF2-40B4-BE49-F238E27FC236}">
              <a16:creationId xmlns:a16="http://schemas.microsoft.com/office/drawing/2014/main" id="{00000000-0008-0000-0800-0000F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499" name="Picture 11">
          <a:extLst>
            <a:ext uri="{FF2B5EF4-FFF2-40B4-BE49-F238E27FC236}">
              <a16:creationId xmlns:a16="http://schemas.microsoft.com/office/drawing/2014/main" id="{00000000-0008-0000-0800-0000F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500" name="Picture 12">
          <a:extLst>
            <a:ext uri="{FF2B5EF4-FFF2-40B4-BE49-F238E27FC236}">
              <a16:creationId xmlns:a16="http://schemas.microsoft.com/office/drawing/2014/main" id="{00000000-0008-0000-0800-0000F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501" name="Picture 13">
          <a:extLst>
            <a:ext uri="{FF2B5EF4-FFF2-40B4-BE49-F238E27FC236}">
              <a16:creationId xmlns:a16="http://schemas.microsoft.com/office/drawing/2014/main" id="{00000000-0008-0000-0800-0000F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199</xdr:row>
      <xdr:rowOff>0</xdr:rowOff>
    </xdr:from>
    <xdr:ext cx="85725" cy="85725"/>
    <xdr:pic>
      <xdr:nvPicPr>
        <xdr:cNvPr id="502" name="Picture 14">
          <a:extLst>
            <a:ext uri="{FF2B5EF4-FFF2-40B4-BE49-F238E27FC236}">
              <a16:creationId xmlns:a16="http://schemas.microsoft.com/office/drawing/2014/main" id="{00000000-0008-0000-0800-0000F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3757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03" name="Picture 1">
          <a:extLst>
            <a:ext uri="{FF2B5EF4-FFF2-40B4-BE49-F238E27FC236}">
              <a16:creationId xmlns:a16="http://schemas.microsoft.com/office/drawing/2014/main" id="{00000000-0008-0000-0800-0000F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04" name="Picture 2">
          <a:extLst>
            <a:ext uri="{FF2B5EF4-FFF2-40B4-BE49-F238E27FC236}">
              <a16:creationId xmlns:a16="http://schemas.microsoft.com/office/drawing/2014/main" id="{00000000-0008-0000-0800-0000F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05" name="Picture 3">
          <a:extLst>
            <a:ext uri="{FF2B5EF4-FFF2-40B4-BE49-F238E27FC236}">
              <a16:creationId xmlns:a16="http://schemas.microsoft.com/office/drawing/2014/main" id="{00000000-0008-0000-0800-0000F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06" name="Picture 4">
          <a:extLst>
            <a:ext uri="{FF2B5EF4-FFF2-40B4-BE49-F238E27FC236}">
              <a16:creationId xmlns:a16="http://schemas.microsoft.com/office/drawing/2014/main" id="{00000000-0008-0000-0800-0000F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07" name="Picture 5">
          <a:extLst>
            <a:ext uri="{FF2B5EF4-FFF2-40B4-BE49-F238E27FC236}">
              <a16:creationId xmlns:a16="http://schemas.microsoft.com/office/drawing/2014/main" id="{00000000-0008-0000-0800-0000F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08" name="Picture 6">
          <a:extLst>
            <a:ext uri="{FF2B5EF4-FFF2-40B4-BE49-F238E27FC236}">
              <a16:creationId xmlns:a16="http://schemas.microsoft.com/office/drawing/2014/main" id="{00000000-0008-0000-0800-0000F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09" name="Picture 7">
          <a:extLst>
            <a:ext uri="{FF2B5EF4-FFF2-40B4-BE49-F238E27FC236}">
              <a16:creationId xmlns:a16="http://schemas.microsoft.com/office/drawing/2014/main" id="{00000000-0008-0000-0800-0000F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10" name="Picture 8">
          <a:extLst>
            <a:ext uri="{FF2B5EF4-FFF2-40B4-BE49-F238E27FC236}">
              <a16:creationId xmlns:a16="http://schemas.microsoft.com/office/drawing/2014/main" id="{00000000-0008-0000-0800-0000F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11" name="Picture 9">
          <a:extLst>
            <a:ext uri="{FF2B5EF4-FFF2-40B4-BE49-F238E27FC236}">
              <a16:creationId xmlns:a16="http://schemas.microsoft.com/office/drawing/2014/main" id="{00000000-0008-0000-0800-0000F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12" name="Picture 10">
          <a:extLst>
            <a:ext uri="{FF2B5EF4-FFF2-40B4-BE49-F238E27FC236}">
              <a16:creationId xmlns:a16="http://schemas.microsoft.com/office/drawing/2014/main" id="{00000000-0008-0000-0800-00000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13" name="Picture 11">
          <a:extLst>
            <a:ext uri="{FF2B5EF4-FFF2-40B4-BE49-F238E27FC236}">
              <a16:creationId xmlns:a16="http://schemas.microsoft.com/office/drawing/2014/main" id="{00000000-0008-0000-0800-00000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14" name="Picture 12">
          <a:extLst>
            <a:ext uri="{FF2B5EF4-FFF2-40B4-BE49-F238E27FC236}">
              <a16:creationId xmlns:a16="http://schemas.microsoft.com/office/drawing/2014/main" id="{00000000-0008-0000-0800-00000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15" name="Picture 13">
          <a:extLst>
            <a:ext uri="{FF2B5EF4-FFF2-40B4-BE49-F238E27FC236}">
              <a16:creationId xmlns:a16="http://schemas.microsoft.com/office/drawing/2014/main" id="{00000000-0008-0000-0800-00000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200</xdr:row>
      <xdr:rowOff>0</xdr:rowOff>
    </xdr:from>
    <xdr:ext cx="85725" cy="85725"/>
    <xdr:pic>
      <xdr:nvPicPr>
        <xdr:cNvPr id="516" name="Picture 14">
          <a:extLst>
            <a:ext uri="{FF2B5EF4-FFF2-40B4-BE49-F238E27FC236}">
              <a16:creationId xmlns:a16="http://schemas.microsoft.com/office/drawing/2014/main" id="{00000000-0008-0000-0800-00000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566225"/>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17" name="Picture 1">
          <a:extLst>
            <a:ext uri="{FF2B5EF4-FFF2-40B4-BE49-F238E27FC236}">
              <a16:creationId xmlns:a16="http://schemas.microsoft.com/office/drawing/2014/main" id="{00000000-0008-0000-0800-00000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18" name="Picture 2">
          <a:extLst>
            <a:ext uri="{FF2B5EF4-FFF2-40B4-BE49-F238E27FC236}">
              <a16:creationId xmlns:a16="http://schemas.microsoft.com/office/drawing/2014/main" id="{00000000-0008-0000-0800-00000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19" name="Picture 3">
          <a:extLst>
            <a:ext uri="{FF2B5EF4-FFF2-40B4-BE49-F238E27FC236}">
              <a16:creationId xmlns:a16="http://schemas.microsoft.com/office/drawing/2014/main" id="{00000000-0008-0000-0800-00000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20" name="Picture 4">
          <a:extLst>
            <a:ext uri="{FF2B5EF4-FFF2-40B4-BE49-F238E27FC236}">
              <a16:creationId xmlns:a16="http://schemas.microsoft.com/office/drawing/2014/main" id="{00000000-0008-0000-0800-00000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21" name="Picture 5">
          <a:extLst>
            <a:ext uri="{FF2B5EF4-FFF2-40B4-BE49-F238E27FC236}">
              <a16:creationId xmlns:a16="http://schemas.microsoft.com/office/drawing/2014/main" id="{00000000-0008-0000-0800-00000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22" name="Picture 6">
          <a:extLst>
            <a:ext uri="{FF2B5EF4-FFF2-40B4-BE49-F238E27FC236}">
              <a16:creationId xmlns:a16="http://schemas.microsoft.com/office/drawing/2014/main" id="{00000000-0008-0000-0800-00000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23" name="Picture 7">
          <a:extLst>
            <a:ext uri="{FF2B5EF4-FFF2-40B4-BE49-F238E27FC236}">
              <a16:creationId xmlns:a16="http://schemas.microsoft.com/office/drawing/2014/main" id="{00000000-0008-0000-0800-00000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24" name="Picture 8">
          <a:extLst>
            <a:ext uri="{FF2B5EF4-FFF2-40B4-BE49-F238E27FC236}">
              <a16:creationId xmlns:a16="http://schemas.microsoft.com/office/drawing/2014/main" id="{00000000-0008-0000-0800-00000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25" name="Picture 9">
          <a:extLst>
            <a:ext uri="{FF2B5EF4-FFF2-40B4-BE49-F238E27FC236}">
              <a16:creationId xmlns:a16="http://schemas.microsoft.com/office/drawing/2014/main" id="{00000000-0008-0000-0800-00000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26" name="Picture 10">
          <a:extLst>
            <a:ext uri="{FF2B5EF4-FFF2-40B4-BE49-F238E27FC236}">
              <a16:creationId xmlns:a16="http://schemas.microsoft.com/office/drawing/2014/main" id="{00000000-0008-0000-0800-00000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27" name="Picture 11">
          <a:extLst>
            <a:ext uri="{FF2B5EF4-FFF2-40B4-BE49-F238E27FC236}">
              <a16:creationId xmlns:a16="http://schemas.microsoft.com/office/drawing/2014/main" id="{00000000-0008-0000-0800-00000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28" name="Picture 12">
          <a:extLst>
            <a:ext uri="{FF2B5EF4-FFF2-40B4-BE49-F238E27FC236}">
              <a16:creationId xmlns:a16="http://schemas.microsoft.com/office/drawing/2014/main" id="{00000000-0008-0000-0800-00001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29" name="Picture 13">
          <a:extLst>
            <a:ext uri="{FF2B5EF4-FFF2-40B4-BE49-F238E27FC236}">
              <a16:creationId xmlns:a16="http://schemas.microsoft.com/office/drawing/2014/main" id="{00000000-0008-0000-0800-00001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201</xdr:row>
      <xdr:rowOff>0</xdr:rowOff>
    </xdr:from>
    <xdr:ext cx="85725" cy="85725"/>
    <xdr:pic>
      <xdr:nvPicPr>
        <xdr:cNvPr id="530" name="Picture 14">
          <a:extLst>
            <a:ext uri="{FF2B5EF4-FFF2-40B4-BE49-F238E27FC236}">
              <a16:creationId xmlns:a16="http://schemas.microsoft.com/office/drawing/2014/main" id="{00000000-0008-0000-0800-00001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728150"/>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31" name="Picture 1">
          <a:extLst>
            <a:ext uri="{FF2B5EF4-FFF2-40B4-BE49-F238E27FC236}">
              <a16:creationId xmlns:a16="http://schemas.microsoft.com/office/drawing/2014/main" id="{00000000-0008-0000-0800-00001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32" name="Picture 2">
          <a:extLst>
            <a:ext uri="{FF2B5EF4-FFF2-40B4-BE49-F238E27FC236}">
              <a16:creationId xmlns:a16="http://schemas.microsoft.com/office/drawing/2014/main" id="{00000000-0008-0000-0800-00001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33" name="Picture 3">
          <a:extLst>
            <a:ext uri="{FF2B5EF4-FFF2-40B4-BE49-F238E27FC236}">
              <a16:creationId xmlns:a16="http://schemas.microsoft.com/office/drawing/2014/main" id="{00000000-0008-0000-0800-00001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34" name="Picture 4">
          <a:extLst>
            <a:ext uri="{FF2B5EF4-FFF2-40B4-BE49-F238E27FC236}">
              <a16:creationId xmlns:a16="http://schemas.microsoft.com/office/drawing/2014/main" id="{00000000-0008-0000-0800-00001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35" name="Picture 5">
          <a:extLst>
            <a:ext uri="{FF2B5EF4-FFF2-40B4-BE49-F238E27FC236}">
              <a16:creationId xmlns:a16="http://schemas.microsoft.com/office/drawing/2014/main" id="{00000000-0008-0000-0800-00001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36" name="Picture 6">
          <a:extLst>
            <a:ext uri="{FF2B5EF4-FFF2-40B4-BE49-F238E27FC236}">
              <a16:creationId xmlns:a16="http://schemas.microsoft.com/office/drawing/2014/main" id="{00000000-0008-0000-0800-00001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37" name="Picture 7">
          <a:extLst>
            <a:ext uri="{FF2B5EF4-FFF2-40B4-BE49-F238E27FC236}">
              <a16:creationId xmlns:a16="http://schemas.microsoft.com/office/drawing/2014/main" id="{00000000-0008-0000-0800-00001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38" name="Picture 8">
          <a:extLst>
            <a:ext uri="{FF2B5EF4-FFF2-40B4-BE49-F238E27FC236}">
              <a16:creationId xmlns:a16="http://schemas.microsoft.com/office/drawing/2014/main" id="{00000000-0008-0000-0800-00001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39" name="Picture 9">
          <a:extLst>
            <a:ext uri="{FF2B5EF4-FFF2-40B4-BE49-F238E27FC236}">
              <a16:creationId xmlns:a16="http://schemas.microsoft.com/office/drawing/2014/main" id="{00000000-0008-0000-0800-00001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40" name="Picture 10">
          <a:extLst>
            <a:ext uri="{FF2B5EF4-FFF2-40B4-BE49-F238E27FC236}">
              <a16:creationId xmlns:a16="http://schemas.microsoft.com/office/drawing/2014/main" id="{00000000-0008-0000-0800-00001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41" name="Picture 11">
          <a:extLst>
            <a:ext uri="{FF2B5EF4-FFF2-40B4-BE49-F238E27FC236}">
              <a16:creationId xmlns:a16="http://schemas.microsoft.com/office/drawing/2014/main" id="{00000000-0008-0000-0800-00001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42" name="Picture 12">
          <a:extLst>
            <a:ext uri="{FF2B5EF4-FFF2-40B4-BE49-F238E27FC236}">
              <a16:creationId xmlns:a16="http://schemas.microsoft.com/office/drawing/2014/main" id="{00000000-0008-0000-0800-00001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43" name="Picture 13">
          <a:extLst>
            <a:ext uri="{FF2B5EF4-FFF2-40B4-BE49-F238E27FC236}">
              <a16:creationId xmlns:a16="http://schemas.microsoft.com/office/drawing/2014/main" id="{00000000-0008-0000-0800-00001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202</xdr:row>
      <xdr:rowOff>0</xdr:rowOff>
    </xdr:from>
    <xdr:ext cx="85725" cy="85725"/>
    <xdr:pic>
      <xdr:nvPicPr>
        <xdr:cNvPr id="544" name="Picture 14">
          <a:extLst>
            <a:ext uri="{FF2B5EF4-FFF2-40B4-BE49-F238E27FC236}">
              <a16:creationId xmlns:a16="http://schemas.microsoft.com/office/drawing/2014/main" id="{00000000-0008-0000-0800-00002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4890075"/>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45" name="Picture 1">
          <a:extLst>
            <a:ext uri="{FF2B5EF4-FFF2-40B4-BE49-F238E27FC236}">
              <a16:creationId xmlns:a16="http://schemas.microsoft.com/office/drawing/2014/main" id="{00000000-0008-0000-0800-00002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46" name="Picture 2">
          <a:extLst>
            <a:ext uri="{FF2B5EF4-FFF2-40B4-BE49-F238E27FC236}">
              <a16:creationId xmlns:a16="http://schemas.microsoft.com/office/drawing/2014/main" id="{00000000-0008-0000-0800-00002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47" name="Picture 3">
          <a:extLst>
            <a:ext uri="{FF2B5EF4-FFF2-40B4-BE49-F238E27FC236}">
              <a16:creationId xmlns:a16="http://schemas.microsoft.com/office/drawing/2014/main" id="{00000000-0008-0000-0800-00002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48" name="Picture 4">
          <a:extLst>
            <a:ext uri="{FF2B5EF4-FFF2-40B4-BE49-F238E27FC236}">
              <a16:creationId xmlns:a16="http://schemas.microsoft.com/office/drawing/2014/main" id="{00000000-0008-0000-0800-00002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49" name="Picture 5">
          <a:extLst>
            <a:ext uri="{FF2B5EF4-FFF2-40B4-BE49-F238E27FC236}">
              <a16:creationId xmlns:a16="http://schemas.microsoft.com/office/drawing/2014/main" id="{00000000-0008-0000-0800-00002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50" name="Picture 6">
          <a:extLst>
            <a:ext uri="{FF2B5EF4-FFF2-40B4-BE49-F238E27FC236}">
              <a16:creationId xmlns:a16="http://schemas.microsoft.com/office/drawing/2014/main" id="{00000000-0008-0000-0800-00002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51" name="Picture 7">
          <a:extLst>
            <a:ext uri="{FF2B5EF4-FFF2-40B4-BE49-F238E27FC236}">
              <a16:creationId xmlns:a16="http://schemas.microsoft.com/office/drawing/2014/main" id="{00000000-0008-0000-0800-00002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52" name="Picture 8">
          <a:extLst>
            <a:ext uri="{FF2B5EF4-FFF2-40B4-BE49-F238E27FC236}">
              <a16:creationId xmlns:a16="http://schemas.microsoft.com/office/drawing/2014/main" id="{00000000-0008-0000-0800-00002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53" name="Picture 9">
          <a:extLst>
            <a:ext uri="{FF2B5EF4-FFF2-40B4-BE49-F238E27FC236}">
              <a16:creationId xmlns:a16="http://schemas.microsoft.com/office/drawing/2014/main" id="{00000000-0008-0000-0800-00002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54" name="Picture 10">
          <a:extLst>
            <a:ext uri="{FF2B5EF4-FFF2-40B4-BE49-F238E27FC236}">
              <a16:creationId xmlns:a16="http://schemas.microsoft.com/office/drawing/2014/main" id="{00000000-0008-0000-0800-00002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55" name="Picture 11">
          <a:extLst>
            <a:ext uri="{FF2B5EF4-FFF2-40B4-BE49-F238E27FC236}">
              <a16:creationId xmlns:a16="http://schemas.microsoft.com/office/drawing/2014/main" id="{00000000-0008-0000-0800-00002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56" name="Picture 12">
          <a:extLst>
            <a:ext uri="{FF2B5EF4-FFF2-40B4-BE49-F238E27FC236}">
              <a16:creationId xmlns:a16="http://schemas.microsoft.com/office/drawing/2014/main" id="{00000000-0008-0000-0800-00002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203</xdr:row>
      <xdr:rowOff>0</xdr:rowOff>
    </xdr:from>
    <xdr:ext cx="85725" cy="85725"/>
    <xdr:pic>
      <xdr:nvPicPr>
        <xdr:cNvPr id="557" name="Picture 13">
          <a:extLst>
            <a:ext uri="{FF2B5EF4-FFF2-40B4-BE49-F238E27FC236}">
              <a16:creationId xmlns:a16="http://schemas.microsoft.com/office/drawing/2014/main" id="{00000000-0008-0000-0800-00002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052000"/>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59" name="Picture 1">
          <a:extLst>
            <a:ext uri="{FF2B5EF4-FFF2-40B4-BE49-F238E27FC236}">
              <a16:creationId xmlns:a16="http://schemas.microsoft.com/office/drawing/2014/main" id="{00000000-0008-0000-0800-00002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60" name="Picture 2">
          <a:extLst>
            <a:ext uri="{FF2B5EF4-FFF2-40B4-BE49-F238E27FC236}">
              <a16:creationId xmlns:a16="http://schemas.microsoft.com/office/drawing/2014/main" id="{00000000-0008-0000-0800-00003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61" name="Picture 3">
          <a:extLst>
            <a:ext uri="{FF2B5EF4-FFF2-40B4-BE49-F238E27FC236}">
              <a16:creationId xmlns:a16="http://schemas.microsoft.com/office/drawing/2014/main" id="{00000000-0008-0000-0800-00003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62" name="Picture 4">
          <a:extLst>
            <a:ext uri="{FF2B5EF4-FFF2-40B4-BE49-F238E27FC236}">
              <a16:creationId xmlns:a16="http://schemas.microsoft.com/office/drawing/2014/main" id="{00000000-0008-0000-0800-00003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63" name="Picture 5">
          <a:extLst>
            <a:ext uri="{FF2B5EF4-FFF2-40B4-BE49-F238E27FC236}">
              <a16:creationId xmlns:a16="http://schemas.microsoft.com/office/drawing/2014/main" id="{00000000-0008-0000-0800-00003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64" name="Picture 6">
          <a:extLst>
            <a:ext uri="{FF2B5EF4-FFF2-40B4-BE49-F238E27FC236}">
              <a16:creationId xmlns:a16="http://schemas.microsoft.com/office/drawing/2014/main" id="{00000000-0008-0000-0800-00003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65" name="Picture 7">
          <a:extLst>
            <a:ext uri="{FF2B5EF4-FFF2-40B4-BE49-F238E27FC236}">
              <a16:creationId xmlns:a16="http://schemas.microsoft.com/office/drawing/2014/main" id="{00000000-0008-0000-0800-00003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66" name="Picture 8">
          <a:extLst>
            <a:ext uri="{FF2B5EF4-FFF2-40B4-BE49-F238E27FC236}">
              <a16:creationId xmlns:a16="http://schemas.microsoft.com/office/drawing/2014/main" id="{00000000-0008-0000-0800-00003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67" name="Picture 9">
          <a:extLst>
            <a:ext uri="{FF2B5EF4-FFF2-40B4-BE49-F238E27FC236}">
              <a16:creationId xmlns:a16="http://schemas.microsoft.com/office/drawing/2014/main" id="{00000000-0008-0000-0800-00003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68" name="Picture 10">
          <a:extLst>
            <a:ext uri="{FF2B5EF4-FFF2-40B4-BE49-F238E27FC236}">
              <a16:creationId xmlns:a16="http://schemas.microsoft.com/office/drawing/2014/main" id="{00000000-0008-0000-0800-00003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69" name="Picture 11">
          <a:extLst>
            <a:ext uri="{FF2B5EF4-FFF2-40B4-BE49-F238E27FC236}">
              <a16:creationId xmlns:a16="http://schemas.microsoft.com/office/drawing/2014/main" id="{00000000-0008-0000-0800-00003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70" name="Picture 12">
          <a:extLst>
            <a:ext uri="{FF2B5EF4-FFF2-40B4-BE49-F238E27FC236}">
              <a16:creationId xmlns:a16="http://schemas.microsoft.com/office/drawing/2014/main" id="{00000000-0008-0000-0800-00003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205</xdr:row>
      <xdr:rowOff>0</xdr:rowOff>
    </xdr:from>
    <xdr:ext cx="85725" cy="85725"/>
    <xdr:pic>
      <xdr:nvPicPr>
        <xdr:cNvPr id="571" name="Picture 13">
          <a:extLst>
            <a:ext uri="{FF2B5EF4-FFF2-40B4-BE49-F238E27FC236}">
              <a16:creationId xmlns:a16="http://schemas.microsoft.com/office/drawing/2014/main" id="{00000000-0008-0000-0800-00003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4044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72" name="Picture 1">
          <a:extLst>
            <a:ext uri="{FF2B5EF4-FFF2-40B4-BE49-F238E27FC236}">
              <a16:creationId xmlns:a16="http://schemas.microsoft.com/office/drawing/2014/main" id="{00000000-0008-0000-0800-00003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73" name="Picture 2">
          <a:extLst>
            <a:ext uri="{FF2B5EF4-FFF2-40B4-BE49-F238E27FC236}">
              <a16:creationId xmlns:a16="http://schemas.microsoft.com/office/drawing/2014/main" id="{00000000-0008-0000-0800-00003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74" name="Picture 3">
          <a:extLst>
            <a:ext uri="{FF2B5EF4-FFF2-40B4-BE49-F238E27FC236}">
              <a16:creationId xmlns:a16="http://schemas.microsoft.com/office/drawing/2014/main" id="{00000000-0008-0000-0800-00003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75" name="Picture 4">
          <a:extLst>
            <a:ext uri="{FF2B5EF4-FFF2-40B4-BE49-F238E27FC236}">
              <a16:creationId xmlns:a16="http://schemas.microsoft.com/office/drawing/2014/main" id="{00000000-0008-0000-0800-00003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76" name="Picture 5">
          <a:extLst>
            <a:ext uri="{FF2B5EF4-FFF2-40B4-BE49-F238E27FC236}">
              <a16:creationId xmlns:a16="http://schemas.microsoft.com/office/drawing/2014/main" id="{00000000-0008-0000-0800-00004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77" name="Picture 6">
          <a:extLst>
            <a:ext uri="{FF2B5EF4-FFF2-40B4-BE49-F238E27FC236}">
              <a16:creationId xmlns:a16="http://schemas.microsoft.com/office/drawing/2014/main" id="{00000000-0008-0000-0800-00004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78" name="Picture 7">
          <a:extLst>
            <a:ext uri="{FF2B5EF4-FFF2-40B4-BE49-F238E27FC236}">
              <a16:creationId xmlns:a16="http://schemas.microsoft.com/office/drawing/2014/main" id="{00000000-0008-0000-0800-00004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79" name="Picture 8">
          <a:extLst>
            <a:ext uri="{FF2B5EF4-FFF2-40B4-BE49-F238E27FC236}">
              <a16:creationId xmlns:a16="http://schemas.microsoft.com/office/drawing/2014/main" id="{00000000-0008-0000-0800-00004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80" name="Picture 9">
          <a:extLst>
            <a:ext uri="{FF2B5EF4-FFF2-40B4-BE49-F238E27FC236}">
              <a16:creationId xmlns:a16="http://schemas.microsoft.com/office/drawing/2014/main" id="{00000000-0008-0000-0800-00004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81" name="Picture 10">
          <a:extLst>
            <a:ext uri="{FF2B5EF4-FFF2-40B4-BE49-F238E27FC236}">
              <a16:creationId xmlns:a16="http://schemas.microsoft.com/office/drawing/2014/main" id="{00000000-0008-0000-0800-00004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82" name="Picture 11">
          <a:extLst>
            <a:ext uri="{FF2B5EF4-FFF2-40B4-BE49-F238E27FC236}">
              <a16:creationId xmlns:a16="http://schemas.microsoft.com/office/drawing/2014/main" id="{00000000-0008-0000-0800-00004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83" name="Picture 12">
          <a:extLst>
            <a:ext uri="{FF2B5EF4-FFF2-40B4-BE49-F238E27FC236}">
              <a16:creationId xmlns:a16="http://schemas.microsoft.com/office/drawing/2014/main" id="{00000000-0008-0000-0800-00004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206</xdr:row>
      <xdr:rowOff>0</xdr:rowOff>
    </xdr:from>
    <xdr:ext cx="85725" cy="85725"/>
    <xdr:pic>
      <xdr:nvPicPr>
        <xdr:cNvPr id="584" name="Picture 13">
          <a:extLst>
            <a:ext uri="{FF2B5EF4-FFF2-40B4-BE49-F238E27FC236}">
              <a16:creationId xmlns:a16="http://schemas.microsoft.com/office/drawing/2014/main" id="{00000000-0008-0000-0800-00004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5949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85" name="Picture 1">
          <a:extLst>
            <a:ext uri="{FF2B5EF4-FFF2-40B4-BE49-F238E27FC236}">
              <a16:creationId xmlns:a16="http://schemas.microsoft.com/office/drawing/2014/main" id="{00000000-0008-0000-0800-00004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86" name="Picture 2">
          <a:extLst>
            <a:ext uri="{FF2B5EF4-FFF2-40B4-BE49-F238E27FC236}">
              <a16:creationId xmlns:a16="http://schemas.microsoft.com/office/drawing/2014/main" id="{00000000-0008-0000-0800-00004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87" name="Picture 3">
          <a:extLst>
            <a:ext uri="{FF2B5EF4-FFF2-40B4-BE49-F238E27FC236}">
              <a16:creationId xmlns:a16="http://schemas.microsoft.com/office/drawing/2014/main" id="{00000000-0008-0000-0800-00004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88" name="Picture 4">
          <a:extLst>
            <a:ext uri="{FF2B5EF4-FFF2-40B4-BE49-F238E27FC236}">
              <a16:creationId xmlns:a16="http://schemas.microsoft.com/office/drawing/2014/main" id="{00000000-0008-0000-0800-00004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89" name="Picture 5">
          <a:extLst>
            <a:ext uri="{FF2B5EF4-FFF2-40B4-BE49-F238E27FC236}">
              <a16:creationId xmlns:a16="http://schemas.microsoft.com/office/drawing/2014/main" id="{00000000-0008-0000-0800-00004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90" name="Picture 6">
          <a:extLst>
            <a:ext uri="{FF2B5EF4-FFF2-40B4-BE49-F238E27FC236}">
              <a16:creationId xmlns:a16="http://schemas.microsoft.com/office/drawing/2014/main" id="{00000000-0008-0000-0800-00004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91" name="Picture 7">
          <a:extLst>
            <a:ext uri="{FF2B5EF4-FFF2-40B4-BE49-F238E27FC236}">
              <a16:creationId xmlns:a16="http://schemas.microsoft.com/office/drawing/2014/main" id="{00000000-0008-0000-0800-00004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92" name="Picture 8">
          <a:extLst>
            <a:ext uri="{FF2B5EF4-FFF2-40B4-BE49-F238E27FC236}">
              <a16:creationId xmlns:a16="http://schemas.microsoft.com/office/drawing/2014/main" id="{00000000-0008-0000-0800-00005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93" name="Picture 9">
          <a:extLst>
            <a:ext uri="{FF2B5EF4-FFF2-40B4-BE49-F238E27FC236}">
              <a16:creationId xmlns:a16="http://schemas.microsoft.com/office/drawing/2014/main" id="{00000000-0008-0000-0800-00005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94" name="Picture 10">
          <a:extLst>
            <a:ext uri="{FF2B5EF4-FFF2-40B4-BE49-F238E27FC236}">
              <a16:creationId xmlns:a16="http://schemas.microsoft.com/office/drawing/2014/main" id="{00000000-0008-0000-0800-00005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95" name="Picture 11">
          <a:extLst>
            <a:ext uri="{FF2B5EF4-FFF2-40B4-BE49-F238E27FC236}">
              <a16:creationId xmlns:a16="http://schemas.microsoft.com/office/drawing/2014/main" id="{00000000-0008-0000-0800-00005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96" name="Picture 12">
          <a:extLst>
            <a:ext uri="{FF2B5EF4-FFF2-40B4-BE49-F238E27FC236}">
              <a16:creationId xmlns:a16="http://schemas.microsoft.com/office/drawing/2014/main" id="{00000000-0008-0000-0800-00005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207</xdr:row>
      <xdr:rowOff>0</xdr:rowOff>
    </xdr:from>
    <xdr:ext cx="85725" cy="85725"/>
    <xdr:pic>
      <xdr:nvPicPr>
        <xdr:cNvPr id="597" name="Picture 13">
          <a:extLst>
            <a:ext uri="{FF2B5EF4-FFF2-40B4-BE49-F238E27FC236}">
              <a16:creationId xmlns:a16="http://schemas.microsoft.com/office/drawing/2014/main" id="{00000000-0008-0000-0800-00005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7854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598" name="Picture 1">
          <a:extLst>
            <a:ext uri="{FF2B5EF4-FFF2-40B4-BE49-F238E27FC236}">
              <a16:creationId xmlns:a16="http://schemas.microsoft.com/office/drawing/2014/main" id="{00000000-0008-0000-0800-00005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599" name="Picture 2">
          <a:extLst>
            <a:ext uri="{FF2B5EF4-FFF2-40B4-BE49-F238E27FC236}">
              <a16:creationId xmlns:a16="http://schemas.microsoft.com/office/drawing/2014/main" id="{00000000-0008-0000-0800-00005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600" name="Picture 3">
          <a:extLst>
            <a:ext uri="{FF2B5EF4-FFF2-40B4-BE49-F238E27FC236}">
              <a16:creationId xmlns:a16="http://schemas.microsoft.com/office/drawing/2014/main" id="{00000000-0008-0000-0800-00005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601" name="Picture 4">
          <a:extLst>
            <a:ext uri="{FF2B5EF4-FFF2-40B4-BE49-F238E27FC236}">
              <a16:creationId xmlns:a16="http://schemas.microsoft.com/office/drawing/2014/main" id="{00000000-0008-0000-0800-00005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602" name="Picture 5">
          <a:extLst>
            <a:ext uri="{FF2B5EF4-FFF2-40B4-BE49-F238E27FC236}">
              <a16:creationId xmlns:a16="http://schemas.microsoft.com/office/drawing/2014/main" id="{00000000-0008-0000-0800-00005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603" name="Picture 6">
          <a:extLst>
            <a:ext uri="{FF2B5EF4-FFF2-40B4-BE49-F238E27FC236}">
              <a16:creationId xmlns:a16="http://schemas.microsoft.com/office/drawing/2014/main" id="{00000000-0008-0000-0800-00005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604" name="Picture 7">
          <a:extLst>
            <a:ext uri="{FF2B5EF4-FFF2-40B4-BE49-F238E27FC236}">
              <a16:creationId xmlns:a16="http://schemas.microsoft.com/office/drawing/2014/main" id="{00000000-0008-0000-0800-00005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605" name="Picture 8">
          <a:extLst>
            <a:ext uri="{FF2B5EF4-FFF2-40B4-BE49-F238E27FC236}">
              <a16:creationId xmlns:a16="http://schemas.microsoft.com/office/drawing/2014/main" id="{00000000-0008-0000-0800-00005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606" name="Picture 9">
          <a:extLst>
            <a:ext uri="{FF2B5EF4-FFF2-40B4-BE49-F238E27FC236}">
              <a16:creationId xmlns:a16="http://schemas.microsoft.com/office/drawing/2014/main" id="{00000000-0008-0000-0800-00005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607" name="Picture 10">
          <a:extLst>
            <a:ext uri="{FF2B5EF4-FFF2-40B4-BE49-F238E27FC236}">
              <a16:creationId xmlns:a16="http://schemas.microsoft.com/office/drawing/2014/main" id="{00000000-0008-0000-0800-00005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608" name="Picture 11">
          <a:extLst>
            <a:ext uri="{FF2B5EF4-FFF2-40B4-BE49-F238E27FC236}">
              <a16:creationId xmlns:a16="http://schemas.microsoft.com/office/drawing/2014/main" id="{00000000-0008-0000-0800-00006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609" name="Picture 12">
          <a:extLst>
            <a:ext uri="{FF2B5EF4-FFF2-40B4-BE49-F238E27FC236}">
              <a16:creationId xmlns:a16="http://schemas.microsoft.com/office/drawing/2014/main" id="{00000000-0008-0000-0800-00006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208</xdr:row>
      <xdr:rowOff>0</xdr:rowOff>
    </xdr:from>
    <xdr:ext cx="85725" cy="85725"/>
    <xdr:pic>
      <xdr:nvPicPr>
        <xdr:cNvPr id="610" name="Picture 13">
          <a:extLst>
            <a:ext uri="{FF2B5EF4-FFF2-40B4-BE49-F238E27FC236}">
              <a16:creationId xmlns:a16="http://schemas.microsoft.com/office/drawing/2014/main" id="{00000000-0008-0000-0800-00006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59759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11" name="Picture 1">
          <a:extLst>
            <a:ext uri="{FF2B5EF4-FFF2-40B4-BE49-F238E27FC236}">
              <a16:creationId xmlns:a16="http://schemas.microsoft.com/office/drawing/2014/main" id="{00000000-0008-0000-0800-00006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12" name="Picture 2">
          <a:extLst>
            <a:ext uri="{FF2B5EF4-FFF2-40B4-BE49-F238E27FC236}">
              <a16:creationId xmlns:a16="http://schemas.microsoft.com/office/drawing/2014/main" id="{00000000-0008-0000-0800-00006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13" name="Picture 3">
          <a:extLst>
            <a:ext uri="{FF2B5EF4-FFF2-40B4-BE49-F238E27FC236}">
              <a16:creationId xmlns:a16="http://schemas.microsoft.com/office/drawing/2014/main" id="{00000000-0008-0000-0800-00006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14" name="Picture 4">
          <a:extLst>
            <a:ext uri="{FF2B5EF4-FFF2-40B4-BE49-F238E27FC236}">
              <a16:creationId xmlns:a16="http://schemas.microsoft.com/office/drawing/2014/main" id="{00000000-0008-0000-0800-00006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15" name="Picture 5">
          <a:extLst>
            <a:ext uri="{FF2B5EF4-FFF2-40B4-BE49-F238E27FC236}">
              <a16:creationId xmlns:a16="http://schemas.microsoft.com/office/drawing/2014/main" id="{00000000-0008-0000-0800-00006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16" name="Picture 6">
          <a:extLst>
            <a:ext uri="{FF2B5EF4-FFF2-40B4-BE49-F238E27FC236}">
              <a16:creationId xmlns:a16="http://schemas.microsoft.com/office/drawing/2014/main" id="{00000000-0008-0000-0800-00006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17" name="Picture 7">
          <a:extLst>
            <a:ext uri="{FF2B5EF4-FFF2-40B4-BE49-F238E27FC236}">
              <a16:creationId xmlns:a16="http://schemas.microsoft.com/office/drawing/2014/main" id="{00000000-0008-0000-0800-00006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18" name="Picture 8">
          <a:extLst>
            <a:ext uri="{FF2B5EF4-FFF2-40B4-BE49-F238E27FC236}">
              <a16:creationId xmlns:a16="http://schemas.microsoft.com/office/drawing/2014/main" id="{00000000-0008-0000-0800-00006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19" name="Picture 9">
          <a:extLst>
            <a:ext uri="{FF2B5EF4-FFF2-40B4-BE49-F238E27FC236}">
              <a16:creationId xmlns:a16="http://schemas.microsoft.com/office/drawing/2014/main" id="{00000000-0008-0000-0800-00006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20" name="Picture 10">
          <a:extLst>
            <a:ext uri="{FF2B5EF4-FFF2-40B4-BE49-F238E27FC236}">
              <a16:creationId xmlns:a16="http://schemas.microsoft.com/office/drawing/2014/main" id="{00000000-0008-0000-0800-00006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21" name="Picture 11">
          <a:extLst>
            <a:ext uri="{FF2B5EF4-FFF2-40B4-BE49-F238E27FC236}">
              <a16:creationId xmlns:a16="http://schemas.microsoft.com/office/drawing/2014/main" id="{00000000-0008-0000-0800-00006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22" name="Picture 12">
          <a:extLst>
            <a:ext uri="{FF2B5EF4-FFF2-40B4-BE49-F238E27FC236}">
              <a16:creationId xmlns:a16="http://schemas.microsoft.com/office/drawing/2014/main" id="{00000000-0008-0000-0800-00006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oneCellAnchor>
    <xdr:from>
      <xdr:col>6</xdr:col>
      <xdr:colOff>0</xdr:colOff>
      <xdr:row>209</xdr:row>
      <xdr:rowOff>0</xdr:rowOff>
    </xdr:from>
    <xdr:ext cx="85725" cy="85725"/>
    <xdr:pic>
      <xdr:nvPicPr>
        <xdr:cNvPr id="623" name="Picture 13">
          <a:extLst>
            <a:ext uri="{FF2B5EF4-FFF2-40B4-BE49-F238E27FC236}">
              <a16:creationId xmlns:a16="http://schemas.microsoft.com/office/drawing/2014/main" id="{00000000-0008-0000-0800-00006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6166425"/>
          <a:ext cx="85725" cy="85725"/>
        </a:xfrm>
        <a:prstGeom prst="rect">
          <a:avLst/>
        </a:prstGeom>
        <a:noFill/>
        <a:ln w="9525">
          <a:miter lim="800000"/>
          <a:headEnd/>
          <a:tailEnd/>
        </a:ln>
      </xdr:spPr>
    </xdr:pic>
    <xdr:clientData/>
  </xdr:oneCellAnchor>
  <xdr:twoCellAnchor>
    <xdr:from>
      <xdr:col>1</xdr:col>
      <xdr:colOff>29531</xdr:colOff>
      <xdr:row>1</xdr:row>
      <xdr:rowOff>127773</xdr:rowOff>
    </xdr:from>
    <xdr:to>
      <xdr:col>1</xdr:col>
      <xdr:colOff>936289</xdr:colOff>
      <xdr:row>5</xdr:row>
      <xdr:rowOff>3986</xdr:rowOff>
    </xdr:to>
    <xdr:pic>
      <xdr:nvPicPr>
        <xdr:cNvPr id="627" name="Picture 1" descr="logo_habitat_bn chiqui">
          <a:extLst>
            <a:ext uri="{FF2B5EF4-FFF2-40B4-BE49-F238E27FC236}">
              <a16:creationId xmlns:a16="http://schemas.microsoft.com/office/drawing/2014/main" id="{00000000-0008-0000-0800-00007302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43159" y="290395"/>
          <a:ext cx="906758" cy="991335"/>
        </a:xfrm>
        <a:prstGeom prst="rect">
          <a:avLst/>
        </a:prstGeom>
        <a:noFill/>
        <a:ln w="9525">
          <a:noFill/>
          <a:miter lim="800000"/>
          <a:headEnd/>
          <a:tailEnd/>
        </a:ln>
      </xdr:spPr>
    </xdr:pic>
    <xdr:clientData/>
  </xdr:twoCellAnchor>
  <xdr:twoCellAnchor>
    <xdr:from>
      <xdr:col>0</xdr:col>
      <xdr:colOff>116158</xdr:colOff>
      <xdr:row>9</xdr:row>
      <xdr:rowOff>133780</xdr:rowOff>
    </xdr:from>
    <xdr:to>
      <xdr:col>12</xdr:col>
      <xdr:colOff>601598</xdr:colOff>
      <xdr:row>9</xdr:row>
      <xdr:rowOff>179499</xdr:rowOff>
    </xdr:to>
    <xdr:sp macro="" textlink="">
      <xdr:nvSpPr>
        <xdr:cNvPr id="629" name="628 Rectángulo redondeado">
          <a:extLst>
            <a:ext uri="{FF2B5EF4-FFF2-40B4-BE49-F238E27FC236}">
              <a16:creationId xmlns:a16="http://schemas.microsoft.com/office/drawing/2014/main" id="{00000000-0008-0000-0800-000075020000}"/>
            </a:ext>
          </a:extLst>
        </xdr:cNvPr>
        <xdr:cNvSpPr/>
      </xdr:nvSpPr>
      <xdr:spPr>
        <a:xfrm>
          <a:off x="116158" y="2294329"/>
          <a:ext cx="12298763" cy="45719"/>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1242896</xdr:colOff>
      <xdr:row>5</xdr:row>
      <xdr:rowOff>58080</xdr:rowOff>
    </xdr:from>
    <xdr:to>
      <xdr:col>11</xdr:col>
      <xdr:colOff>597984</xdr:colOff>
      <xdr:row>6</xdr:row>
      <xdr:rowOff>55524</xdr:rowOff>
    </xdr:to>
    <xdr:sp macro="" textlink="">
      <xdr:nvSpPr>
        <xdr:cNvPr id="626" name="625 Rectángulo redondeado">
          <a:hlinkClick xmlns:r="http://schemas.openxmlformats.org/officeDocument/2006/relationships" r:id="rId4" tooltip=" "/>
          <a:extLst>
            <a:ext uri="{FF2B5EF4-FFF2-40B4-BE49-F238E27FC236}">
              <a16:creationId xmlns:a16="http://schemas.microsoft.com/office/drawing/2014/main" id="{00000000-0008-0000-0800-000072020000}"/>
            </a:ext>
          </a:extLst>
        </xdr:cNvPr>
        <xdr:cNvSpPr/>
      </xdr:nvSpPr>
      <xdr:spPr>
        <a:xfrm>
          <a:off x="10605274" y="1463598"/>
          <a:ext cx="1085850" cy="276225"/>
        </a:xfrm>
        <a:prstGeom prst="roundRect">
          <a:avLst/>
        </a:prstGeom>
        <a:solidFill>
          <a:srgbClr val="68BC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oneCellAnchor>
    <xdr:from>
      <xdr:col>6</xdr:col>
      <xdr:colOff>0</xdr:colOff>
      <xdr:row>210</xdr:row>
      <xdr:rowOff>0</xdr:rowOff>
    </xdr:from>
    <xdr:ext cx="85725" cy="85725"/>
    <xdr:pic>
      <xdr:nvPicPr>
        <xdr:cNvPr id="630" name="Picture 1">
          <a:extLst>
            <a:ext uri="{FF2B5EF4-FFF2-40B4-BE49-F238E27FC236}">
              <a16:creationId xmlns:a16="http://schemas.microsoft.com/office/drawing/2014/main" id="{00000000-0008-0000-0800-00007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31" name="Picture 2">
          <a:extLst>
            <a:ext uri="{FF2B5EF4-FFF2-40B4-BE49-F238E27FC236}">
              <a16:creationId xmlns:a16="http://schemas.microsoft.com/office/drawing/2014/main" id="{00000000-0008-0000-0800-00007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32" name="Picture 3">
          <a:extLst>
            <a:ext uri="{FF2B5EF4-FFF2-40B4-BE49-F238E27FC236}">
              <a16:creationId xmlns:a16="http://schemas.microsoft.com/office/drawing/2014/main" id="{00000000-0008-0000-0800-00007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33" name="Picture 4">
          <a:extLst>
            <a:ext uri="{FF2B5EF4-FFF2-40B4-BE49-F238E27FC236}">
              <a16:creationId xmlns:a16="http://schemas.microsoft.com/office/drawing/2014/main" id="{00000000-0008-0000-0800-00007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34" name="Picture 5">
          <a:extLst>
            <a:ext uri="{FF2B5EF4-FFF2-40B4-BE49-F238E27FC236}">
              <a16:creationId xmlns:a16="http://schemas.microsoft.com/office/drawing/2014/main" id="{00000000-0008-0000-0800-00007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35" name="Picture 6">
          <a:extLst>
            <a:ext uri="{FF2B5EF4-FFF2-40B4-BE49-F238E27FC236}">
              <a16:creationId xmlns:a16="http://schemas.microsoft.com/office/drawing/2014/main" id="{00000000-0008-0000-0800-00007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36" name="Picture 7">
          <a:extLst>
            <a:ext uri="{FF2B5EF4-FFF2-40B4-BE49-F238E27FC236}">
              <a16:creationId xmlns:a16="http://schemas.microsoft.com/office/drawing/2014/main" id="{00000000-0008-0000-0800-00007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37" name="Picture 8">
          <a:extLst>
            <a:ext uri="{FF2B5EF4-FFF2-40B4-BE49-F238E27FC236}">
              <a16:creationId xmlns:a16="http://schemas.microsoft.com/office/drawing/2014/main" id="{00000000-0008-0000-0800-00007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38" name="Picture 9">
          <a:extLst>
            <a:ext uri="{FF2B5EF4-FFF2-40B4-BE49-F238E27FC236}">
              <a16:creationId xmlns:a16="http://schemas.microsoft.com/office/drawing/2014/main" id="{00000000-0008-0000-0800-00007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39" name="Picture 10">
          <a:extLst>
            <a:ext uri="{FF2B5EF4-FFF2-40B4-BE49-F238E27FC236}">
              <a16:creationId xmlns:a16="http://schemas.microsoft.com/office/drawing/2014/main" id="{00000000-0008-0000-0800-00007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40" name="Picture 11">
          <a:extLst>
            <a:ext uri="{FF2B5EF4-FFF2-40B4-BE49-F238E27FC236}">
              <a16:creationId xmlns:a16="http://schemas.microsoft.com/office/drawing/2014/main" id="{00000000-0008-0000-0800-00008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41" name="Picture 12">
          <a:extLst>
            <a:ext uri="{FF2B5EF4-FFF2-40B4-BE49-F238E27FC236}">
              <a16:creationId xmlns:a16="http://schemas.microsoft.com/office/drawing/2014/main" id="{00000000-0008-0000-0800-00008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42" name="Picture 13">
          <a:extLst>
            <a:ext uri="{FF2B5EF4-FFF2-40B4-BE49-F238E27FC236}">
              <a16:creationId xmlns:a16="http://schemas.microsoft.com/office/drawing/2014/main" id="{00000000-0008-0000-0800-00008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43" name="Picture 14">
          <a:extLst>
            <a:ext uri="{FF2B5EF4-FFF2-40B4-BE49-F238E27FC236}">
              <a16:creationId xmlns:a16="http://schemas.microsoft.com/office/drawing/2014/main" id="{00000000-0008-0000-0800-00008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44" name="Picture 1">
          <a:extLst>
            <a:ext uri="{FF2B5EF4-FFF2-40B4-BE49-F238E27FC236}">
              <a16:creationId xmlns:a16="http://schemas.microsoft.com/office/drawing/2014/main" id="{00000000-0008-0000-0800-00008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45" name="Picture 2">
          <a:extLst>
            <a:ext uri="{FF2B5EF4-FFF2-40B4-BE49-F238E27FC236}">
              <a16:creationId xmlns:a16="http://schemas.microsoft.com/office/drawing/2014/main" id="{00000000-0008-0000-0800-00008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46" name="Picture 3">
          <a:extLst>
            <a:ext uri="{FF2B5EF4-FFF2-40B4-BE49-F238E27FC236}">
              <a16:creationId xmlns:a16="http://schemas.microsoft.com/office/drawing/2014/main" id="{00000000-0008-0000-0800-00008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47" name="Picture 4">
          <a:extLst>
            <a:ext uri="{FF2B5EF4-FFF2-40B4-BE49-F238E27FC236}">
              <a16:creationId xmlns:a16="http://schemas.microsoft.com/office/drawing/2014/main" id="{00000000-0008-0000-0800-00008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48" name="Picture 5">
          <a:extLst>
            <a:ext uri="{FF2B5EF4-FFF2-40B4-BE49-F238E27FC236}">
              <a16:creationId xmlns:a16="http://schemas.microsoft.com/office/drawing/2014/main" id="{00000000-0008-0000-0800-00008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49" name="Picture 6">
          <a:extLst>
            <a:ext uri="{FF2B5EF4-FFF2-40B4-BE49-F238E27FC236}">
              <a16:creationId xmlns:a16="http://schemas.microsoft.com/office/drawing/2014/main" id="{00000000-0008-0000-0800-00008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50" name="Picture 7">
          <a:extLst>
            <a:ext uri="{FF2B5EF4-FFF2-40B4-BE49-F238E27FC236}">
              <a16:creationId xmlns:a16="http://schemas.microsoft.com/office/drawing/2014/main" id="{00000000-0008-0000-0800-00008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51" name="Picture 8">
          <a:extLst>
            <a:ext uri="{FF2B5EF4-FFF2-40B4-BE49-F238E27FC236}">
              <a16:creationId xmlns:a16="http://schemas.microsoft.com/office/drawing/2014/main" id="{00000000-0008-0000-0800-00008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52" name="Picture 9">
          <a:extLst>
            <a:ext uri="{FF2B5EF4-FFF2-40B4-BE49-F238E27FC236}">
              <a16:creationId xmlns:a16="http://schemas.microsoft.com/office/drawing/2014/main" id="{00000000-0008-0000-0800-00008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53" name="Picture 10">
          <a:extLst>
            <a:ext uri="{FF2B5EF4-FFF2-40B4-BE49-F238E27FC236}">
              <a16:creationId xmlns:a16="http://schemas.microsoft.com/office/drawing/2014/main" id="{00000000-0008-0000-0800-00008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54" name="Picture 11">
          <a:extLst>
            <a:ext uri="{FF2B5EF4-FFF2-40B4-BE49-F238E27FC236}">
              <a16:creationId xmlns:a16="http://schemas.microsoft.com/office/drawing/2014/main" id="{00000000-0008-0000-0800-00008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55" name="Picture 12">
          <a:extLst>
            <a:ext uri="{FF2B5EF4-FFF2-40B4-BE49-F238E27FC236}">
              <a16:creationId xmlns:a16="http://schemas.microsoft.com/office/drawing/2014/main" id="{00000000-0008-0000-0800-00008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56" name="Picture 13">
          <a:extLst>
            <a:ext uri="{FF2B5EF4-FFF2-40B4-BE49-F238E27FC236}">
              <a16:creationId xmlns:a16="http://schemas.microsoft.com/office/drawing/2014/main" id="{00000000-0008-0000-0800-00009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57" name="Picture 14">
          <a:extLst>
            <a:ext uri="{FF2B5EF4-FFF2-40B4-BE49-F238E27FC236}">
              <a16:creationId xmlns:a16="http://schemas.microsoft.com/office/drawing/2014/main" id="{00000000-0008-0000-0800-00009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58" name="Picture 1">
          <a:extLst>
            <a:ext uri="{FF2B5EF4-FFF2-40B4-BE49-F238E27FC236}">
              <a16:creationId xmlns:a16="http://schemas.microsoft.com/office/drawing/2014/main" id="{00000000-0008-0000-0800-00009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59" name="Picture 2">
          <a:extLst>
            <a:ext uri="{FF2B5EF4-FFF2-40B4-BE49-F238E27FC236}">
              <a16:creationId xmlns:a16="http://schemas.microsoft.com/office/drawing/2014/main" id="{00000000-0008-0000-0800-00009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60" name="Picture 3">
          <a:extLst>
            <a:ext uri="{FF2B5EF4-FFF2-40B4-BE49-F238E27FC236}">
              <a16:creationId xmlns:a16="http://schemas.microsoft.com/office/drawing/2014/main" id="{00000000-0008-0000-0800-00009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61" name="Picture 4">
          <a:extLst>
            <a:ext uri="{FF2B5EF4-FFF2-40B4-BE49-F238E27FC236}">
              <a16:creationId xmlns:a16="http://schemas.microsoft.com/office/drawing/2014/main" id="{00000000-0008-0000-0800-00009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62" name="Picture 5">
          <a:extLst>
            <a:ext uri="{FF2B5EF4-FFF2-40B4-BE49-F238E27FC236}">
              <a16:creationId xmlns:a16="http://schemas.microsoft.com/office/drawing/2014/main" id="{00000000-0008-0000-0800-00009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63" name="Picture 6">
          <a:extLst>
            <a:ext uri="{FF2B5EF4-FFF2-40B4-BE49-F238E27FC236}">
              <a16:creationId xmlns:a16="http://schemas.microsoft.com/office/drawing/2014/main" id="{00000000-0008-0000-0800-00009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64" name="Picture 7">
          <a:extLst>
            <a:ext uri="{FF2B5EF4-FFF2-40B4-BE49-F238E27FC236}">
              <a16:creationId xmlns:a16="http://schemas.microsoft.com/office/drawing/2014/main" id="{00000000-0008-0000-0800-00009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65" name="Picture 8">
          <a:extLst>
            <a:ext uri="{FF2B5EF4-FFF2-40B4-BE49-F238E27FC236}">
              <a16:creationId xmlns:a16="http://schemas.microsoft.com/office/drawing/2014/main" id="{00000000-0008-0000-0800-00009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66" name="Picture 9">
          <a:extLst>
            <a:ext uri="{FF2B5EF4-FFF2-40B4-BE49-F238E27FC236}">
              <a16:creationId xmlns:a16="http://schemas.microsoft.com/office/drawing/2014/main" id="{00000000-0008-0000-0800-00009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67" name="Picture 10">
          <a:extLst>
            <a:ext uri="{FF2B5EF4-FFF2-40B4-BE49-F238E27FC236}">
              <a16:creationId xmlns:a16="http://schemas.microsoft.com/office/drawing/2014/main" id="{00000000-0008-0000-0800-00009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68" name="Picture 11">
          <a:extLst>
            <a:ext uri="{FF2B5EF4-FFF2-40B4-BE49-F238E27FC236}">
              <a16:creationId xmlns:a16="http://schemas.microsoft.com/office/drawing/2014/main" id="{00000000-0008-0000-0800-00009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69" name="Picture 12">
          <a:extLst>
            <a:ext uri="{FF2B5EF4-FFF2-40B4-BE49-F238E27FC236}">
              <a16:creationId xmlns:a16="http://schemas.microsoft.com/office/drawing/2014/main" id="{00000000-0008-0000-0800-00009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210</xdr:row>
      <xdr:rowOff>0</xdr:rowOff>
    </xdr:from>
    <xdr:ext cx="85725" cy="85725"/>
    <xdr:pic>
      <xdr:nvPicPr>
        <xdr:cNvPr id="670" name="Picture 13">
          <a:extLst>
            <a:ext uri="{FF2B5EF4-FFF2-40B4-BE49-F238E27FC236}">
              <a16:creationId xmlns:a16="http://schemas.microsoft.com/office/drawing/2014/main" id="{00000000-0008-0000-0800-00009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64146" y="36690610"/>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71" name="Picture 1">
          <a:extLst>
            <a:ext uri="{FF2B5EF4-FFF2-40B4-BE49-F238E27FC236}">
              <a16:creationId xmlns:a16="http://schemas.microsoft.com/office/drawing/2014/main" id="{00000000-0008-0000-0800-00009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72" name="Picture 2">
          <a:extLst>
            <a:ext uri="{FF2B5EF4-FFF2-40B4-BE49-F238E27FC236}">
              <a16:creationId xmlns:a16="http://schemas.microsoft.com/office/drawing/2014/main" id="{00000000-0008-0000-0800-0000A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73" name="Picture 3">
          <a:extLst>
            <a:ext uri="{FF2B5EF4-FFF2-40B4-BE49-F238E27FC236}">
              <a16:creationId xmlns:a16="http://schemas.microsoft.com/office/drawing/2014/main" id="{00000000-0008-0000-0800-0000A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74" name="Picture 4">
          <a:extLst>
            <a:ext uri="{FF2B5EF4-FFF2-40B4-BE49-F238E27FC236}">
              <a16:creationId xmlns:a16="http://schemas.microsoft.com/office/drawing/2014/main" id="{00000000-0008-0000-0800-0000A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75" name="Picture 5">
          <a:extLst>
            <a:ext uri="{FF2B5EF4-FFF2-40B4-BE49-F238E27FC236}">
              <a16:creationId xmlns:a16="http://schemas.microsoft.com/office/drawing/2014/main" id="{00000000-0008-0000-0800-0000A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76" name="Picture 6">
          <a:extLst>
            <a:ext uri="{FF2B5EF4-FFF2-40B4-BE49-F238E27FC236}">
              <a16:creationId xmlns:a16="http://schemas.microsoft.com/office/drawing/2014/main" id="{00000000-0008-0000-0800-0000A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77" name="Picture 7">
          <a:extLst>
            <a:ext uri="{FF2B5EF4-FFF2-40B4-BE49-F238E27FC236}">
              <a16:creationId xmlns:a16="http://schemas.microsoft.com/office/drawing/2014/main" id="{00000000-0008-0000-0800-0000A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78" name="Picture 8">
          <a:extLst>
            <a:ext uri="{FF2B5EF4-FFF2-40B4-BE49-F238E27FC236}">
              <a16:creationId xmlns:a16="http://schemas.microsoft.com/office/drawing/2014/main" id="{00000000-0008-0000-0800-0000A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79" name="Picture 9">
          <a:extLst>
            <a:ext uri="{FF2B5EF4-FFF2-40B4-BE49-F238E27FC236}">
              <a16:creationId xmlns:a16="http://schemas.microsoft.com/office/drawing/2014/main" id="{00000000-0008-0000-0800-0000A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80" name="Picture 10">
          <a:extLst>
            <a:ext uri="{FF2B5EF4-FFF2-40B4-BE49-F238E27FC236}">
              <a16:creationId xmlns:a16="http://schemas.microsoft.com/office/drawing/2014/main" id="{00000000-0008-0000-0800-0000A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81" name="Picture 11">
          <a:extLst>
            <a:ext uri="{FF2B5EF4-FFF2-40B4-BE49-F238E27FC236}">
              <a16:creationId xmlns:a16="http://schemas.microsoft.com/office/drawing/2014/main" id="{00000000-0008-0000-0800-0000A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82" name="Picture 12">
          <a:extLst>
            <a:ext uri="{FF2B5EF4-FFF2-40B4-BE49-F238E27FC236}">
              <a16:creationId xmlns:a16="http://schemas.microsoft.com/office/drawing/2014/main" id="{00000000-0008-0000-0800-0000A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83" name="Picture 13">
          <a:extLst>
            <a:ext uri="{FF2B5EF4-FFF2-40B4-BE49-F238E27FC236}">
              <a16:creationId xmlns:a16="http://schemas.microsoft.com/office/drawing/2014/main" id="{00000000-0008-0000-0800-0000A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84" name="Picture 14">
          <a:extLst>
            <a:ext uri="{FF2B5EF4-FFF2-40B4-BE49-F238E27FC236}">
              <a16:creationId xmlns:a16="http://schemas.microsoft.com/office/drawing/2014/main" id="{00000000-0008-0000-0800-0000A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85" name="Picture 1">
          <a:extLst>
            <a:ext uri="{FF2B5EF4-FFF2-40B4-BE49-F238E27FC236}">
              <a16:creationId xmlns:a16="http://schemas.microsoft.com/office/drawing/2014/main" id="{00000000-0008-0000-0800-0000A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86" name="Picture 2">
          <a:extLst>
            <a:ext uri="{FF2B5EF4-FFF2-40B4-BE49-F238E27FC236}">
              <a16:creationId xmlns:a16="http://schemas.microsoft.com/office/drawing/2014/main" id="{00000000-0008-0000-0800-0000A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87" name="Picture 3">
          <a:extLst>
            <a:ext uri="{FF2B5EF4-FFF2-40B4-BE49-F238E27FC236}">
              <a16:creationId xmlns:a16="http://schemas.microsoft.com/office/drawing/2014/main" id="{00000000-0008-0000-0800-0000A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88" name="Picture 4">
          <a:extLst>
            <a:ext uri="{FF2B5EF4-FFF2-40B4-BE49-F238E27FC236}">
              <a16:creationId xmlns:a16="http://schemas.microsoft.com/office/drawing/2014/main" id="{00000000-0008-0000-0800-0000B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89" name="Picture 5">
          <a:extLst>
            <a:ext uri="{FF2B5EF4-FFF2-40B4-BE49-F238E27FC236}">
              <a16:creationId xmlns:a16="http://schemas.microsoft.com/office/drawing/2014/main" id="{00000000-0008-0000-0800-0000B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90" name="Picture 6">
          <a:extLst>
            <a:ext uri="{FF2B5EF4-FFF2-40B4-BE49-F238E27FC236}">
              <a16:creationId xmlns:a16="http://schemas.microsoft.com/office/drawing/2014/main" id="{00000000-0008-0000-0800-0000B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91" name="Picture 7">
          <a:extLst>
            <a:ext uri="{FF2B5EF4-FFF2-40B4-BE49-F238E27FC236}">
              <a16:creationId xmlns:a16="http://schemas.microsoft.com/office/drawing/2014/main" id="{00000000-0008-0000-0800-0000B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92" name="Picture 8">
          <a:extLst>
            <a:ext uri="{FF2B5EF4-FFF2-40B4-BE49-F238E27FC236}">
              <a16:creationId xmlns:a16="http://schemas.microsoft.com/office/drawing/2014/main" id="{00000000-0008-0000-0800-0000B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93" name="Picture 9">
          <a:extLst>
            <a:ext uri="{FF2B5EF4-FFF2-40B4-BE49-F238E27FC236}">
              <a16:creationId xmlns:a16="http://schemas.microsoft.com/office/drawing/2014/main" id="{00000000-0008-0000-0800-0000B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94" name="Picture 10">
          <a:extLst>
            <a:ext uri="{FF2B5EF4-FFF2-40B4-BE49-F238E27FC236}">
              <a16:creationId xmlns:a16="http://schemas.microsoft.com/office/drawing/2014/main" id="{00000000-0008-0000-0800-0000B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95" name="Picture 11">
          <a:extLst>
            <a:ext uri="{FF2B5EF4-FFF2-40B4-BE49-F238E27FC236}">
              <a16:creationId xmlns:a16="http://schemas.microsoft.com/office/drawing/2014/main" id="{00000000-0008-0000-0800-0000B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96" name="Picture 12">
          <a:extLst>
            <a:ext uri="{FF2B5EF4-FFF2-40B4-BE49-F238E27FC236}">
              <a16:creationId xmlns:a16="http://schemas.microsoft.com/office/drawing/2014/main" id="{00000000-0008-0000-0800-0000B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97" name="Picture 13">
          <a:extLst>
            <a:ext uri="{FF2B5EF4-FFF2-40B4-BE49-F238E27FC236}">
              <a16:creationId xmlns:a16="http://schemas.microsoft.com/office/drawing/2014/main" id="{00000000-0008-0000-0800-0000B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98" name="Picture 14">
          <a:extLst>
            <a:ext uri="{FF2B5EF4-FFF2-40B4-BE49-F238E27FC236}">
              <a16:creationId xmlns:a16="http://schemas.microsoft.com/office/drawing/2014/main" id="{00000000-0008-0000-0800-0000B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699" name="Picture 1">
          <a:extLst>
            <a:ext uri="{FF2B5EF4-FFF2-40B4-BE49-F238E27FC236}">
              <a16:creationId xmlns:a16="http://schemas.microsoft.com/office/drawing/2014/main" id="{00000000-0008-0000-0800-0000B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00" name="Picture 2">
          <a:extLst>
            <a:ext uri="{FF2B5EF4-FFF2-40B4-BE49-F238E27FC236}">
              <a16:creationId xmlns:a16="http://schemas.microsoft.com/office/drawing/2014/main" id="{00000000-0008-0000-0800-0000B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01" name="Picture 3">
          <a:extLst>
            <a:ext uri="{FF2B5EF4-FFF2-40B4-BE49-F238E27FC236}">
              <a16:creationId xmlns:a16="http://schemas.microsoft.com/office/drawing/2014/main" id="{00000000-0008-0000-0800-0000B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02" name="Picture 4">
          <a:extLst>
            <a:ext uri="{FF2B5EF4-FFF2-40B4-BE49-F238E27FC236}">
              <a16:creationId xmlns:a16="http://schemas.microsoft.com/office/drawing/2014/main" id="{00000000-0008-0000-0800-0000B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03" name="Picture 5">
          <a:extLst>
            <a:ext uri="{FF2B5EF4-FFF2-40B4-BE49-F238E27FC236}">
              <a16:creationId xmlns:a16="http://schemas.microsoft.com/office/drawing/2014/main" id="{00000000-0008-0000-0800-0000B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04" name="Picture 6">
          <a:extLst>
            <a:ext uri="{FF2B5EF4-FFF2-40B4-BE49-F238E27FC236}">
              <a16:creationId xmlns:a16="http://schemas.microsoft.com/office/drawing/2014/main" id="{00000000-0008-0000-0800-0000C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05" name="Picture 7">
          <a:extLst>
            <a:ext uri="{FF2B5EF4-FFF2-40B4-BE49-F238E27FC236}">
              <a16:creationId xmlns:a16="http://schemas.microsoft.com/office/drawing/2014/main" id="{00000000-0008-0000-0800-0000C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06" name="Picture 8">
          <a:extLst>
            <a:ext uri="{FF2B5EF4-FFF2-40B4-BE49-F238E27FC236}">
              <a16:creationId xmlns:a16="http://schemas.microsoft.com/office/drawing/2014/main" id="{00000000-0008-0000-0800-0000C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07" name="Picture 9">
          <a:extLst>
            <a:ext uri="{FF2B5EF4-FFF2-40B4-BE49-F238E27FC236}">
              <a16:creationId xmlns:a16="http://schemas.microsoft.com/office/drawing/2014/main" id="{00000000-0008-0000-0800-0000C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08" name="Picture 10">
          <a:extLst>
            <a:ext uri="{FF2B5EF4-FFF2-40B4-BE49-F238E27FC236}">
              <a16:creationId xmlns:a16="http://schemas.microsoft.com/office/drawing/2014/main" id="{00000000-0008-0000-0800-0000C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09" name="Picture 11">
          <a:extLst>
            <a:ext uri="{FF2B5EF4-FFF2-40B4-BE49-F238E27FC236}">
              <a16:creationId xmlns:a16="http://schemas.microsoft.com/office/drawing/2014/main" id="{00000000-0008-0000-0800-0000C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10" name="Picture 12">
          <a:extLst>
            <a:ext uri="{FF2B5EF4-FFF2-40B4-BE49-F238E27FC236}">
              <a16:creationId xmlns:a16="http://schemas.microsoft.com/office/drawing/2014/main" id="{00000000-0008-0000-0800-0000C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211</xdr:row>
      <xdr:rowOff>0</xdr:rowOff>
    </xdr:from>
    <xdr:ext cx="85725" cy="85725"/>
    <xdr:pic>
      <xdr:nvPicPr>
        <xdr:cNvPr id="711" name="Picture 13">
          <a:extLst>
            <a:ext uri="{FF2B5EF4-FFF2-40B4-BE49-F238E27FC236}">
              <a16:creationId xmlns:a16="http://schemas.microsoft.com/office/drawing/2014/main" id="{00000000-0008-0000-0800-0000C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12" name="Picture 1">
          <a:extLst>
            <a:ext uri="{FF2B5EF4-FFF2-40B4-BE49-F238E27FC236}">
              <a16:creationId xmlns:a16="http://schemas.microsoft.com/office/drawing/2014/main" id="{00000000-0008-0000-0800-0000C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13" name="Picture 2">
          <a:extLst>
            <a:ext uri="{FF2B5EF4-FFF2-40B4-BE49-F238E27FC236}">
              <a16:creationId xmlns:a16="http://schemas.microsoft.com/office/drawing/2014/main" id="{00000000-0008-0000-0800-0000C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14" name="Picture 3">
          <a:extLst>
            <a:ext uri="{FF2B5EF4-FFF2-40B4-BE49-F238E27FC236}">
              <a16:creationId xmlns:a16="http://schemas.microsoft.com/office/drawing/2014/main" id="{00000000-0008-0000-0800-0000C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15" name="Picture 4">
          <a:extLst>
            <a:ext uri="{FF2B5EF4-FFF2-40B4-BE49-F238E27FC236}">
              <a16:creationId xmlns:a16="http://schemas.microsoft.com/office/drawing/2014/main" id="{00000000-0008-0000-0800-0000C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16" name="Picture 5">
          <a:extLst>
            <a:ext uri="{FF2B5EF4-FFF2-40B4-BE49-F238E27FC236}">
              <a16:creationId xmlns:a16="http://schemas.microsoft.com/office/drawing/2014/main" id="{00000000-0008-0000-0800-0000C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17" name="Picture 6">
          <a:extLst>
            <a:ext uri="{FF2B5EF4-FFF2-40B4-BE49-F238E27FC236}">
              <a16:creationId xmlns:a16="http://schemas.microsoft.com/office/drawing/2014/main" id="{00000000-0008-0000-0800-0000C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18" name="Picture 7">
          <a:extLst>
            <a:ext uri="{FF2B5EF4-FFF2-40B4-BE49-F238E27FC236}">
              <a16:creationId xmlns:a16="http://schemas.microsoft.com/office/drawing/2014/main" id="{00000000-0008-0000-0800-0000C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19" name="Picture 8">
          <a:extLst>
            <a:ext uri="{FF2B5EF4-FFF2-40B4-BE49-F238E27FC236}">
              <a16:creationId xmlns:a16="http://schemas.microsoft.com/office/drawing/2014/main" id="{00000000-0008-0000-0800-0000C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20" name="Picture 9">
          <a:extLst>
            <a:ext uri="{FF2B5EF4-FFF2-40B4-BE49-F238E27FC236}">
              <a16:creationId xmlns:a16="http://schemas.microsoft.com/office/drawing/2014/main" id="{00000000-0008-0000-0800-0000D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21" name="Picture 10">
          <a:extLst>
            <a:ext uri="{FF2B5EF4-FFF2-40B4-BE49-F238E27FC236}">
              <a16:creationId xmlns:a16="http://schemas.microsoft.com/office/drawing/2014/main" id="{00000000-0008-0000-0800-0000D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22" name="Picture 11">
          <a:extLst>
            <a:ext uri="{FF2B5EF4-FFF2-40B4-BE49-F238E27FC236}">
              <a16:creationId xmlns:a16="http://schemas.microsoft.com/office/drawing/2014/main" id="{00000000-0008-0000-0800-0000D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23" name="Picture 12">
          <a:extLst>
            <a:ext uri="{FF2B5EF4-FFF2-40B4-BE49-F238E27FC236}">
              <a16:creationId xmlns:a16="http://schemas.microsoft.com/office/drawing/2014/main" id="{00000000-0008-0000-0800-0000D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24" name="Picture 13">
          <a:extLst>
            <a:ext uri="{FF2B5EF4-FFF2-40B4-BE49-F238E27FC236}">
              <a16:creationId xmlns:a16="http://schemas.microsoft.com/office/drawing/2014/main" id="{00000000-0008-0000-0800-0000D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25" name="Picture 14">
          <a:extLst>
            <a:ext uri="{FF2B5EF4-FFF2-40B4-BE49-F238E27FC236}">
              <a16:creationId xmlns:a16="http://schemas.microsoft.com/office/drawing/2014/main" id="{00000000-0008-0000-0800-0000D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26" name="Picture 1">
          <a:extLst>
            <a:ext uri="{FF2B5EF4-FFF2-40B4-BE49-F238E27FC236}">
              <a16:creationId xmlns:a16="http://schemas.microsoft.com/office/drawing/2014/main" id="{00000000-0008-0000-0800-0000D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27" name="Picture 2">
          <a:extLst>
            <a:ext uri="{FF2B5EF4-FFF2-40B4-BE49-F238E27FC236}">
              <a16:creationId xmlns:a16="http://schemas.microsoft.com/office/drawing/2014/main" id="{00000000-0008-0000-0800-0000D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28" name="Picture 3">
          <a:extLst>
            <a:ext uri="{FF2B5EF4-FFF2-40B4-BE49-F238E27FC236}">
              <a16:creationId xmlns:a16="http://schemas.microsoft.com/office/drawing/2014/main" id="{00000000-0008-0000-0800-0000D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29" name="Picture 4">
          <a:extLst>
            <a:ext uri="{FF2B5EF4-FFF2-40B4-BE49-F238E27FC236}">
              <a16:creationId xmlns:a16="http://schemas.microsoft.com/office/drawing/2014/main" id="{00000000-0008-0000-0800-0000D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30" name="Picture 5">
          <a:extLst>
            <a:ext uri="{FF2B5EF4-FFF2-40B4-BE49-F238E27FC236}">
              <a16:creationId xmlns:a16="http://schemas.microsoft.com/office/drawing/2014/main" id="{00000000-0008-0000-0800-0000D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31" name="Picture 6">
          <a:extLst>
            <a:ext uri="{FF2B5EF4-FFF2-40B4-BE49-F238E27FC236}">
              <a16:creationId xmlns:a16="http://schemas.microsoft.com/office/drawing/2014/main" id="{00000000-0008-0000-0800-0000D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32" name="Picture 7">
          <a:extLst>
            <a:ext uri="{FF2B5EF4-FFF2-40B4-BE49-F238E27FC236}">
              <a16:creationId xmlns:a16="http://schemas.microsoft.com/office/drawing/2014/main" id="{00000000-0008-0000-0800-0000D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33" name="Picture 8">
          <a:extLst>
            <a:ext uri="{FF2B5EF4-FFF2-40B4-BE49-F238E27FC236}">
              <a16:creationId xmlns:a16="http://schemas.microsoft.com/office/drawing/2014/main" id="{00000000-0008-0000-0800-0000D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34" name="Picture 9">
          <a:extLst>
            <a:ext uri="{FF2B5EF4-FFF2-40B4-BE49-F238E27FC236}">
              <a16:creationId xmlns:a16="http://schemas.microsoft.com/office/drawing/2014/main" id="{00000000-0008-0000-0800-0000D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35" name="Picture 10">
          <a:extLst>
            <a:ext uri="{FF2B5EF4-FFF2-40B4-BE49-F238E27FC236}">
              <a16:creationId xmlns:a16="http://schemas.microsoft.com/office/drawing/2014/main" id="{00000000-0008-0000-0800-0000D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36" name="Picture 11">
          <a:extLst>
            <a:ext uri="{FF2B5EF4-FFF2-40B4-BE49-F238E27FC236}">
              <a16:creationId xmlns:a16="http://schemas.microsoft.com/office/drawing/2014/main" id="{00000000-0008-0000-0800-0000E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37" name="Picture 12">
          <a:extLst>
            <a:ext uri="{FF2B5EF4-FFF2-40B4-BE49-F238E27FC236}">
              <a16:creationId xmlns:a16="http://schemas.microsoft.com/office/drawing/2014/main" id="{00000000-0008-0000-0800-0000E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38" name="Picture 13">
          <a:extLst>
            <a:ext uri="{FF2B5EF4-FFF2-40B4-BE49-F238E27FC236}">
              <a16:creationId xmlns:a16="http://schemas.microsoft.com/office/drawing/2014/main" id="{00000000-0008-0000-0800-0000E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39" name="Picture 14">
          <a:extLst>
            <a:ext uri="{FF2B5EF4-FFF2-40B4-BE49-F238E27FC236}">
              <a16:creationId xmlns:a16="http://schemas.microsoft.com/office/drawing/2014/main" id="{00000000-0008-0000-0800-0000E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40" name="Picture 1">
          <a:extLst>
            <a:ext uri="{FF2B5EF4-FFF2-40B4-BE49-F238E27FC236}">
              <a16:creationId xmlns:a16="http://schemas.microsoft.com/office/drawing/2014/main" id="{00000000-0008-0000-0800-0000E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41" name="Picture 2">
          <a:extLst>
            <a:ext uri="{FF2B5EF4-FFF2-40B4-BE49-F238E27FC236}">
              <a16:creationId xmlns:a16="http://schemas.microsoft.com/office/drawing/2014/main" id="{00000000-0008-0000-0800-0000E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42" name="Picture 3">
          <a:extLst>
            <a:ext uri="{FF2B5EF4-FFF2-40B4-BE49-F238E27FC236}">
              <a16:creationId xmlns:a16="http://schemas.microsoft.com/office/drawing/2014/main" id="{00000000-0008-0000-0800-0000E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43" name="Picture 4">
          <a:extLst>
            <a:ext uri="{FF2B5EF4-FFF2-40B4-BE49-F238E27FC236}">
              <a16:creationId xmlns:a16="http://schemas.microsoft.com/office/drawing/2014/main" id="{00000000-0008-0000-0800-0000E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44" name="Picture 5">
          <a:extLst>
            <a:ext uri="{FF2B5EF4-FFF2-40B4-BE49-F238E27FC236}">
              <a16:creationId xmlns:a16="http://schemas.microsoft.com/office/drawing/2014/main" id="{00000000-0008-0000-0800-0000E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45" name="Picture 6">
          <a:extLst>
            <a:ext uri="{FF2B5EF4-FFF2-40B4-BE49-F238E27FC236}">
              <a16:creationId xmlns:a16="http://schemas.microsoft.com/office/drawing/2014/main" id="{00000000-0008-0000-0800-0000E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46" name="Picture 7">
          <a:extLst>
            <a:ext uri="{FF2B5EF4-FFF2-40B4-BE49-F238E27FC236}">
              <a16:creationId xmlns:a16="http://schemas.microsoft.com/office/drawing/2014/main" id="{00000000-0008-0000-0800-0000E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47" name="Picture 8">
          <a:extLst>
            <a:ext uri="{FF2B5EF4-FFF2-40B4-BE49-F238E27FC236}">
              <a16:creationId xmlns:a16="http://schemas.microsoft.com/office/drawing/2014/main" id="{00000000-0008-0000-0800-0000E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48" name="Picture 9">
          <a:extLst>
            <a:ext uri="{FF2B5EF4-FFF2-40B4-BE49-F238E27FC236}">
              <a16:creationId xmlns:a16="http://schemas.microsoft.com/office/drawing/2014/main" id="{00000000-0008-0000-0800-0000E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49" name="Picture 10">
          <a:extLst>
            <a:ext uri="{FF2B5EF4-FFF2-40B4-BE49-F238E27FC236}">
              <a16:creationId xmlns:a16="http://schemas.microsoft.com/office/drawing/2014/main" id="{00000000-0008-0000-0800-0000E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50" name="Picture 11">
          <a:extLst>
            <a:ext uri="{FF2B5EF4-FFF2-40B4-BE49-F238E27FC236}">
              <a16:creationId xmlns:a16="http://schemas.microsoft.com/office/drawing/2014/main" id="{00000000-0008-0000-0800-0000E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51" name="Picture 12">
          <a:extLst>
            <a:ext uri="{FF2B5EF4-FFF2-40B4-BE49-F238E27FC236}">
              <a16:creationId xmlns:a16="http://schemas.microsoft.com/office/drawing/2014/main" id="{00000000-0008-0000-0800-0000E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212</xdr:row>
      <xdr:rowOff>0</xdr:rowOff>
    </xdr:from>
    <xdr:ext cx="85725" cy="85725"/>
    <xdr:pic>
      <xdr:nvPicPr>
        <xdr:cNvPr id="752" name="Picture 13">
          <a:extLst>
            <a:ext uri="{FF2B5EF4-FFF2-40B4-BE49-F238E27FC236}">
              <a16:creationId xmlns:a16="http://schemas.microsoft.com/office/drawing/2014/main" id="{00000000-0008-0000-0800-0000F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53" name="Picture 1">
          <a:extLst>
            <a:ext uri="{FF2B5EF4-FFF2-40B4-BE49-F238E27FC236}">
              <a16:creationId xmlns:a16="http://schemas.microsoft.com/office/drawing/2014/main" id="{00000000-0008-0000-0800-0000F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54" name="Picture 2">
          <a:extLst>
            <a:ext uri="{FF2B5EF4-FFF2-40B4-BE49-F238E27FC236}">
              <a16:creationId xmlns:a16="http://schemas.microsoft.com/office/drawing/2014/main" id="{00000000-0008-0000-0800-0000F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55" name="Picture 3">
          <a:extLst>
            <a:ext uri="{FF2B5EF4-FFF2-40B4-BE49-F238E27FC236}">
              <a16:creationId xmlns:a16="http://schemas.microsoft.com/office/drawing/2014/main" id="{00000000-0008-0000-0800-0000F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56" name="Picture 4">
          <a:extLst>
            <a:ext uri="{FF2B5EF4-FFF2-40B4-BE49-F238E27FC236}">
              <a16:creationId xmlns:a16="http://schemas.microsoft.com/office/drawing/2014/main" id="{00000000-0008-0000-0800-0000F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57" name="Picture 5">
          <a:extLst>
            <a:ext uri="{FF2B5EF4-FFF2-40B4-BE49-F238E27FC236}">
              <a16:creationId xmlns:a16="http://schemas.microsoft.com/office/drawing/2014/main" id="{00000000-0008-0000-0800-0000F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58" name="Picture 6">
          <a:extLst>
            <a:ext uri="{FF2B5EF4-FFF2-40B4-BE49-F238E27FC236}">
              <a16:creationId xmlns:a16="http://schemas.microsoft.com/office/drawing/2014/main" id="{00000000-0008-0000-0800-0000F6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59" name="Picture 7">
          <a:extLst>
            <a:ext uri="{FF2B5EF4-FFF2-40B4-BE49-F238E27FC236}">
              <a16:creationId xmlns:a16="http://schemas.microsoft.com/office/drawing/2014/main" id="{00000000-0008-0000-0800-0000F7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60" name="Picture 8">
          <a:extLst>
            <a:ext uri="{FF2B5EF4-FFF2-40B4-BE49-F238E27FC236}">
              <a16:creationId xmlns:a16="http://schemas.microsoft.com/office/drawing/2014/main" id="{00000000-0008-0000-0800-0000F8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61" name="Picture 9">
          <a:extLst>
            <a:ext uri="{FF2B5EF4-FFF2-40B4-BE49-F238E27FC236}">
              <a16:creationId xmlns:a16="http://schemas.microsoft.com/office/drawing/2014/main" id="{00000000-0008-0000-0800-0000F9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62" name="Picture 10">
          <a:extLst>
            <a:ext uri="{FF2B5EF4-FFF2-40B4-BE49-F238E27FC236}">
              <a16:creationId xmlns:a16="http://schemas.microsoft.com/office/drawing/2014/main" id="{00000000-0008-0000-0800-0000FA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63" name="Picture 11">
          <a:extLst>
            <a:ext uri="{FF2B5EF4-FFF2-40B4-BE49-F238E27FC236}">
              <a16:creationId xmlns:a16="http://schemas.microsoft.com/office/drawing/2014/main" id="{00000000-0008-0000-0800-0000FB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64" name="Picture 12">
          <a:extLst>
            <a:ext uri="{FF2B5EF4-FFF2-40B4-BE49-F238E27FC236}">
              <a16:creationId xmlns:a16="http://schemas.microsoft.com/office/drawing/2014/main" id="{00000000-0008-0000-0800-0000FC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65" name="Picture 13">
          <a:extLst>
            <a:ext uri="{FF2B5EF4-FFF2-40B4-BE49-F238E27FC236}">
              <a16:creationId xmlns:a16="http://schemas.microsoft.com/office/drawing/2014/main" id="{00000000-0008-0000-0800-0000FD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66" name="Picture 14">
          <a:extLst>
            <a:ext uri="{FF2B5EF4-FFF2-40B4-BE49-F238E27FC236}">
              <a16:creationId xmlns:a16="http://schemas.microsoft.com/office/drawing/2014/main" id="{00000000-0008-0000-0800-0000FE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67" name="Picture 1">
          <a:extLst>
            <a:ext uri="{FF2B5EF4-FFF2-40B4-BE49-F238E27FC236}">
              <a16:creationId xmlns:a16="http://schemas.microsoft.com/office/drawing/2014/main" id="{00000000-0008-0000-0800-0000FF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68" name="Picture 2">
          <a:extLst>
            <a:ext uri="{FF2B5EF4-FFF2-40B4-BE49-F238E27FC236}">
              <a16:creationId xmlns:a16="http://schemas.microsoft.com/office/drawing/2014/main" id="{00000000-0008-0000-0800-00000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69" name="Picture 3">
          <a:extLst>
            <a:ext uri="{FF2B5EF4-FFF2-40B4-BE49-F238E27FC236}">
              <a16:creationId xmlns:a16="http://schemas.microsoft.com/office/drawing/2014/main" id="{00000000-0008-0000-0800-00000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70" name="Picture 4">
          <a:extLst>
            <a:ext uri="{FF2B5EF4-FFF2-40B4-BE49-F238E27FC236}">
              <a16:creationId xmlns:a16="http://schemas.microsoft.com/office/drawing/2014/main" id="{00000000-0008-0000-0800-00000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71" name="Picture 5">
          <a:extLst>
            <a:ext uri="{FF2B5EF4-FFF2-40B4-BE49-F238E27FC236}">
              <a16:creationId xmlns:a16="http://schemas.microsoft.com/office/drawing/2014/main" id="{00000000-0008-0000-0800-00000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72" name="Picture 6">
          <a:extLst>
            <a:ext uri="{FF2B5EF4-FFF2-40B4-BE49-F238E27FC236}">
              <a16:creationId xmlns:a16="http://schemas.microsoft.com/office/drawing/2014/main" id="{00000000-0008-0000-0800-00000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73" name="Picture 7">
          <a:extLst>
            <a:ext uri="{FF2B5EF4-FFF2-40B4-BE49-F238E27FC236}">
              <a16:creationId xmlns:a16="http://schemas.microsoft.com/office/drawing/2014/main" id="{00000000-0008-0000-0800-00000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74" name="Picture 8">
          <a:extLst>
            <a:ext uri="{FF2B5EF4-FFF2-40B4-BE49-F238E27FC236}">
              <a16:creationId xmlns:a16="http://schemas.microsoft.com/office/drawing/2014/main" id="{00000000-0008-0000-0800-00000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75" name="Picture 9">
          <a:extLst>
            <a:ext uri="{FF2B5EF4-FFF2-40B4-BE49-F238E27FC236}">
              <a16:creationId xmlns:a16="http://schemas.microsoft.com/office/drawing/2014/main" id="{00000000-0008-0000-0800-00000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76" name="Picture 10">
          <a:extLst>
            <a:ext uri="{FF2B5EF4-FFF2-40B4-BE49-F238E27FC236}">
              <a16:creationId xmlns:a16="http://schemas.microsoft.com/office/drawing/2014/main" id="{00000000-0008-0000-0800-00000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77" name="Picture 11">
          <a:extLst>
            <a:ext uri="{FF2B5EF4-FFF2-40B4-BE49-F238E27FC236}">
              <a16:creationId xmlns:a16="http://schemas.microsoft.com/office/drawing/2014/main" id="{00000000-0008-0000-0800-00000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78" name="Picture 12">
          <a:extLst>
            <a:ext uri="{FF2B5EF4-FFF2-40B4-BE49-F238E27FC236}">
              <a16:creationId xmlns:a16="http://schemas.microsoft.com/office/drawing/2014/main" id="{00000000-0008-0000-0800-00000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79" name="Picture 13">
          <a:extLst>
            <a:ext uri="{FF2B5EF4-FFF2-40B4-BE49-F238E27FC236}">
              <a16:creationId xmlns:a16="http://schemas.microsoft.com/office/drawing/2014/main" id="{00000000-0008-0000-0800-00000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80" name="Picture 14">
          <a:extLst>
            <a:ext uri="{FF2B5EF4-FFF2-40B4-BE49-F238E27FC236}">
              <a16:creationId xmlns:a16="http://schemas.microsoft.com/office/drawing/2014/main" id="{00000000-0008-0000-0800-00000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81" name="Picture 1">
          <a:extLst>
            <a:ext uri="{FF2B5EF4-FFF2-40B4-BE49-F238E27FC236}">
              <a16:creationId xmlns:a16="http://schemas.microsoft.com/office/drawing/2014/main" id="{00000000-0008-0000-0800-00000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82" name="Picture 2">
          <a:extLst>
            <a:ext uri="{FF2B5EF4-FFF2-40B4-BE49-F238E27FC236}">
              <a16:creationId xmlns:a16="http://schemas.microsoft.com/office/drawing/2014/main" id="{00000000-0008-0000-0800-00000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83" name="Picture 3">
          <a:extLst>
            <a:ext uri="{FF2B5EF4-FFF2-40B4-BE49-F238E27FC236}">
              <a16:creationId xmlns:a16="http://schemas.microsoft.com/office/drawing/2014/main" id="{00000000-0008-0000-0800-00000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84" name="Picture 4">
          <a:extLst>
            <a:ext uri="{FF2B5EF4-FFF2-40B4-BE49-F238E27FC236}">
              <a16:creationId xmlns:a16="http://schemas.microsoft.com/office/drawing/2014/main" id="{00000000-0008-0000-0800-00001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85" name="Picture 5">
          <a:extLst>
            <a:ext uri="{FF2B5EF4-FFF2-40B4-BE49-F238E27FC236}">
              <a16:creationId xmlns:a16="http://schemas.microsoft.com/office/drawing/2014/main" id="{00000000-0008-0000-0800-00001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86" name="Picture 6">
          <a:extLst>
            <a:ext uri="{FF2B5EF4-FFF2-40B4-BE49-F238E27FC236}">
              <a16:creationId xmlns:a16="http://schemas.microsoft.com/office/drawing/2014/main" id="{00000000-0008-0000-0800-00001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87" name="Picture 7">
          <a:extLst>
            <a:ext uri="{FF2B5EF4-FFF2-40B4-BE49-F238E27FC236}">
              <a16:creationId xmlns:a16="http://schemas.microsoft.com/office/drawing/2014/main" id="{00000000-0008-0000-0800-00001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88" name="Picture 8">
          <a:extLst>
            <a:ext uri="{FF2B5EF4-FFF2-40B4-BE49-F238E27FC236}">
              <a16:creationId xmlns:a16="http://schemas.microsoft.com/office/drawing/2014/main" id="{00000000-0008-0000-0800-00001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89" name="Picture 9">
          <a:extLst>
            <a:ext uri="{FF2B5EF4-FFF2-40B4-BE49-F238E27FC236}">
              <a16:creationId xmlns:a16="http://schemas.microsoft.com/office/drawing/2014/main" id="{00000000-0008-0000-0800-00001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90" name="Picture 10">
          <a:extLst>
            <a:ext uri="{FF2B5EF4-FFF2-40B4-BE49-F238E27FC236}">
              <a16:creationId xmlns:a16="http://schemas.microsoft.com/office/drawing/2014/main" id="{00000000-0008-0000-0800-00001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91" name="Picture 11">
          <a:extLst>
            <a:ext uri="{FF2B5EF4-FFF2-40B4-BE49-F238E27FC236}">
              <a16:creationId xmlns:a16="http://schemas.microsoft.com/office/drawing/2014/main" id="{00000000-0008-0000-0800-00001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92" name="Picture 12">
          <a:extLst>
            <a:ext uri="{FF2B5EF4-FFF2-40B4-BE49-F238E27FC236}">
              <a16:creationId xmlns:a16="http://schemas.microsoft.com/office/drawing/2014/main" id="{00000000-0008-0000-0800-00001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213</xdr:row>
      <xdr:rowOff>0</xdr:rowOff>
    </xdr:from>
    <xdr:ext cx="85725" cy="85725"/>
    <xdr:pic>
      <xdr:nvPicPr>
        <xdr:cNvPr id="793" name="Picture 13">
          <a:extLst>
            <a:ext uri="{FF2B5EF4-FFF2-40B4-BE49-F238E27FC236}">
              <a16:creationId xmlns:a16="http://schemas.microsoft.com/office/drawing/2014/main" id="{00000000-0008-0000-0800-00001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637439"/>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794" name="Picture 1">
          <a:extLst>
            <a:ext uri="{FF2B5EF4-FFF2-40B4-BE49-F238E27FC236}">
              <a16:creationId xmlns:a16="http://schemas.microsoft.com/office/drawing/2014/main" id="{00000000-0008-0000-0800-00001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795" name="Picture 2">
          <a:extLst>
            <a:ext uri="{FF2B5EF4-FFF2-40B4-BE49-F238E27FC236}">
              <a16:creationId xmlns:a16="http://schemas.microsoft.com/office/drawing/2014/main" id="{00000000-0008-0000-0800-00001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796" name="Picture 3">
          <a:extLst>
            <a:ext uri="{FF2B5EF4-FFF2-40B4-BE49-F238E27FC236}">
              <a16:creationId xmlns:a16="http://schemas.microsoft.com/office/drawing/2014/main" id="{00000000-0008-0000-0800-00001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797" name="Picture 4">
          <a:extLst>
            <a:ext uri="{FF2B5EF4-FFF2-40B4-BE49-F238E27FC236}">
              <a16:creationId xmlns:a16="http://schemas.microsoft.com/office/drawing/2014/main" id="{00000000-0008-0000-0800-00001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798" name="Picture 5">
          <a:extLst>
            <a:ext uri="{FF2B5EF4-FFF2-40B4-BE49-F238E27FC236}">
              <a16:creationId xmlns:a16="http://schemas.microsoft.com/office/drawing/2014/main" id="{00000000-0008-0000-0800-00001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799" name="Picture 6">
          <a:extLst>
            <a:ext uri="{FF2B5EF4-FFF2-40B4-BE49-F238E27FC236}">
              <a16:creationId xmlns:a16="http://schemas.microsoft.com/office/drawing/2014/main" id="{00000000-0008-0000-0800-00001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00" name="Picture 7">
          <a:extLst>
            <a:ext uri="{FF2B5EF4-FFF2-40B4-BE49-F238E27FC236}">
              <a16:creationId xmlns:a16="http://schemas.microsoft.com/office/drawing/2014/main" id="{00000000-0008-0000-0800-00002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01" name="Picture 8">
          <a:extLst>
            <a:ext uri="{FF2B5EF4-FFF2-40B4-BE49-F238E27FC236}">
              <a16:creationId xmlns:a16="http://schemas.microsoft.com/office/drawing/2014/main" id="{00000000-0008-0000-0800-00002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02" name="Picture 9">
          <a:extLst>
            <a:ext uri="{FF2B5EF4-FFF2-40B4-BE49-F238E27FC236}">
              <a16:creationId xmlns:a16="http://schemas.microsoft.com/office/drawing/2014/main" id="{00000000-0008-0000-0800-00002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03" name="Picture 10">
          <a:extLst>
            <a:ext uri="{FF2B5EF4-FFF2-40B4-BE49-F238E27FC236}">
              <a16:creationId xmlns:a16="http://schemas.microsoft.com/office/drawing/2014/main" id="{00000000-0008-0000-0800-00002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04" name="Picture 11">
          <a:extLst>
            <a:ext uri="{FF2B5EF4-FFF2-40B4-BE49-F238E27FC236}">
              <a16:creationId xmlns:a16="http://schemas.microsoft.com/office/drawing/2014/main" id="{00000000-0008-0000-0800-00002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05" name="Picture 12">
          <a:extLst>
            <a:ext uri="{FF2B5EF4-FFF2-40B4-BE49-F238E27FC236}">
              <a16:creationId xmlns:a16="http://schemas.microsoft.com/office/drawing/2014/main" id="{00000000-0008-0000-0800-00002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06" name="Picture 13">
          <a:extLst>
            <a:ext uri="{FF2B5EF4-FFF2-40B4-BE49-F238E27FC236}">
              <a16:creationId xmlns:a16="http://schemas.microsoft.com/office/drawing/2014/main" id="{00000000-0008-0000-0800-00002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07" name="Picture 14">
          <a:extLst>
            <a:ext uri="{FF2B5EF4-FFF2-40B4-BE49-F238E27FC236}">
              <a16:creationId xmlns:a16="http://schemas.microsoft.com/office/drawing/2014/main" id="{00000000-0008-0000-0800-00002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08" name="Picture 1">
          <a:extLst>
            <a:ext uri="{FF2B5EF4-FFF2-40B4-BE49-F238E27FC236}">
              <a16:creationId xmlns:a16="http://schemas.microsoft.com/office/drawing/2014/main" id="{00000000-0008-0000-0800-00002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09" name="Picture 2">
          <a:extLst>
            <a:ext uri="{FF2B5EF4-FFF2-40B4-BE49-F238E27FC236}">
              <a16:creationId xmlns:a16="http://schemas.microsoft.com/office/drawing/2014/main" id="{00000000-0008-0000-0800-00002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10" name="Picture 3">
          <a:extLst>
            <a:ext uri="{FF2B5EF4-FFF2-40B4-BE49-F238E27FC236}">
              <a16:creationId xmlns:a16="http://schemas.microsoft.com/office/drawing/2014/main" id="{00000000-0008-0000-0800-00002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11" name="Picture 4">
          <a:extLst>
            <a:ext uri="{FF2B5EF4-FFF2-40B4-BE49-F238E27FC236}">
              <a16:creationId xmlns:a16="http://schemas.microsoft.com/office/drawing/2014/main" id="{00000000-0008-0000-0800-00002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12" name="Picture 5">
          <a:extLst>
            <a:ext uri="{FF2B5EF4-FFF2-40B4-BE49-F238E27FC236}">
              <a16:creationId xmlns:a16="http://schemas.microsoft.com/office/drawing/2014/main" id="{00000000-0008-0000-0800-00002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13" name="Picture 6">
          <a:extLst>
            <a:ext uri="{FF2B5EF4-FFF2-40B4-BE49-F238E27FC236}">
              <a16:creationId xmlns:a16="http://schemas.microsoft.com/office/drawing/2014/main" id="{00000000-0008-0000-0800-00002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14" name="Picture 7">
          <a:extLst>
            <a:ext uri="{FF2B5EF4-FFF2-40B4-BE49-F238E27FC236}">
              <a16:creationId xmlns:a16="http://schemas.microsoft.com/office/drawing/2014/main" id="{00000000-0008-0000-0800-00002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15" name="Picture 8">
          <a:extLst>
            <a:ext uri="{FF2B5EF4-FFF2-40B4-BE49-F238E27FC236}">
              <a16:creationId xmlns:a16="http://schemas.microsoft.com/office/drawing/2014/main" id="{00000000-0008-0000-0800-00002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16" name="Picture 9">
          <a:extLst>
            <a:ext uri="{FF2B5EF4-FFF2-40B4-BE49-F238E27FC236}">
              <a16:creationId xmlns:a16="http://schemas.microsoft.com/office/drawing/2014/main" id="{00000000-0008-0000-0800-00003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17" name="Picture 10">
          <a:extLst>
            <a:ext uri="{FF2B5EF4-FFF2-40B4-BE49-F238E27FC236}">
              <a16:creationId xmlns:a16="http://schemas.microsoft.com/office/drawing/2014/main" id="{00000000-0008-0000-0800-00003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18" name="Picture 11">
          <a:extLst>
            <a:ext uri="{FF2B5EF4-FFF2-40B4-BE49-F238E27FC236}">
              <a16:creationId xmlns:a16="http://schemas.microsoft.com/office/drawing/2014/main" id="{00000000-0008-0000-0800-00003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19" name="Picture 12">
          <a:extLst>
            <a:ext uri="{FF2B5EF4-FFF2-40B4-BE49-F238E27FC236}">
              <a16:creationId xmlns:a16="http://schemas.microsoft.com/office/drawing/2014/main" id="{00000000-0008-0000-0800-00003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20" name="Picture 13">
          <a:extLst>
            <a:ext uri="{FF2B5EF4-FFF2-40B4-BE49-F238E27FC236}">
              <a16:creationId xmlns:a16="http://schemas.microsoft.com/office/drawing/2014/main" id="{00000000-0008-0000-0800-00003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21" name="Picture 14">
          <a:extLst>
            <a:ext uri="{FF2B5EF4-FFF2-40B4-BE49-F238E27FC236}">
              <a16:creationId xmlns:a16="http://schemas.microsoft.com/office/drawing/2014/main" id="{00000000-0008-0000-0800-00003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22" name="Picture 1">
          <a:extLst>
            <a:ext uri="{FF2B5EF4-FFF2-40B4-BE49-F238E27FC236}">
              <a16:creationId xmlns:a16="http://schemas.microsoft.com/office/drawing/2014/main" id="{00000000-0008-0000-0800-00003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23" name="Picture 2">
          <a:extLst>
            <a:ext uri="{FF2B5EF4-FFF2-40B4-BE49-F238E27FC236}">
              <a16:creationId xmlns:a16="http://schemas.microsoft.com/office/drawing/2014/main" id="{00000000-0008-0000-0800-00003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24" name="Picture 3">
          <a:extLst>
            <a:ext uri="{FF2B5EF4-FFF2-40B4-BE49-F238E27FC236}">
              <a16:creationId xmlns:a16="http://schemas.microsoft.com/office/drawing/2014/main" id="{00000000-0008-0000-0800-00003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25" name="Picture 4">
          <a:extLst>
            <a:ext uri="{FF2B5EF4-FFF2-40B4-BE49-F238E27FC236}">
              <a16:creationId xmlns:a16="http://schemas.microsoft.com/office/drawing/2014/main" id="{00000000-0008-0000-0800-00003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26" name="Picture 5">
          <a:extLst>
            <a:ext uri="{FF2B5EF4-FFF2-40B4-BE49-F238E27FC236}">
              <a16:creationId xmlns:a16="http://schemas.microsoft.com/office/drawing/2014/main" id="{00000000-0008-0000-0800-00003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27" name="Picture 6">
          <a:extLst>
            <a:ext uri="{FF2B5EF4-FFF2-40B4-BE49-F238E27FC236}">
              <a16:creationId xmlns:a16="http://schemas.microsoft.com/office/drawing/2014/main" id="{00000000-0008-0000-0800-00003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28" name="Picture 7">
          <a:extLst>
            <a:ext uri="{FF2B5EF4-FFF2-40B4-BE49-F238E27FC236}">
              <a16:creationId xmlns:a16="http://schemas.microsoft.com/office/drawing/2014/main" id="{00000000-0008-0000-0800-00003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29" name="Picture 8">
          <a:extLst>
            <a:ext uri="{FF2B5EF4-FFF2-40B4-BE49-F238E27FC236}">
              <a16:creationId xmlns:a16="http://schemas.microsoft.com/office/drawing/2014/main" id="{00000000-0008-0000-0800-00003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30" name="Picture 9">
          <a:extLst>
            <a:ext uri="{FF2B5EF4-FFF2-40B4-BE49-F238E27FC236}">
              <a16:creationId xmlns:a16="http://schemas.microsoft.com/office/drawing/2014/main" id="{00000000-0008-0000-0800-00003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31" name="Picture 10">
          <a:extLst>
            <a:ext uri="{FF2B5EF4-FFF2-40B4-BE49-F238E27FC236}">
              <a16:creationId xmlns:a16="http://schemas.microsoft.com/office/drawing/2014/main" id="{00000000-0008-0000-0800-00003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32" name="Picture 11">
          <a:extLst>
            <a:ext uri="{FF2B5EF4-FFF2-40B4-BE49-F238E27FC236}">
              <a16:creationId xmlns:a16="http://schemas.microsoft.com/office/drawing/2014/main" id="{00000000-0008-0000-0800-00004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214</xdr:row>
      <xdr:rowOff>0</xdr:rowOff>
    </xdr:from>
    <xdr:ext cx="85725" cy="85725"/>
    <xdr:pic>
      <xdr:nvPicPr>
        <xdr:cNvPr id="833" name="Picture 12">
          <a:extLst>
            <a:ext uri="{FF2B5EF4-FFF2-40B4-BE49-F238E27FC236}">
              <a16:creationId xmlns:a16="http://schemas.microsoft.com/office/drawing/2014/main" id="{00000000-0008-0000-0800-00004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125305"/>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76" name="Picture 1">
          <a:extLst>
            <a:ext uri="{FF2B5EF4-FFF2-40B4-BE49-F238E27FC236}">
              <a16:creationId xmlns:a16="http://schemas.microsoft.com/office/drawing/2014/main" id="{00000000-0008-0000-0800-00006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77" name="Picture 2">
          <a:extLst>
            <a:ext uri="{FF2B5EF4-FFF2-40B4-BE49-F238E27FC236}">
              <a16:creationId xmlns:a16="http://schemas.microsoft.com/office/drawing/2014/main" id="{00000000-0008-0000-0800-00006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78" name="Picture 3">
          <a:extLst>
            <a:ext uri="{FF2B5EF4-FFF2-40B4-BE49-F238E27FC236}">
              <a16:creationId xmlns:a16="http://schemas.microsoft.com/office/drawing/2014/main" id="{00000000-0008-0000-0800-00006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79" name="Picture 4">
          <a:extLst>
            <a:ext uri="{FF2B5EF4-FFF2-40B4-BE49-F238E27FC236}">
              <a16:creationId xmlns:a16="http://schemas.microsoft.com/office/drawing/2014/main" id="{00000000-0008-0000-0800-00006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80" name="Picture 5">
          <a:extLst>
            <a:ext uri="{FF2B5EF4-FFF2-40B4-BE49-F238E27FC236}">
              <a16:creationId xmlns:a16="http://schemas.microsoft.com/office/drawing/2014/main" id="{00000000-0008-0000-0800-00007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81" name="Picture 6">
          <a:extLst>
            <a:ext uri="{FF2B5EF4-FFF2-40B4-BE49-F238E27FC236}">
              <a16:creationId xmlns:a16="http://schemas.microsoft.com/office/drawing/2014/main" id="{00000000-0008-0000-0800-00007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82" name="Picture 7">
          <a:extLst>
            <a:ext uri="{FF2B5EF4-FFF2-40B4-BE49-F238E27FC236}">
              <a16:creationId xmlns:a16="http://schemas.microsoft.com/office/drawing/2014/main" id="{00000000-0008-0000-0800-00007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83" name="Picture 8">
          <a:extLst>
            <a:ext uri="{FF2B5EF4-FFF2-40B4-BE49-F238E27FC236}">
              <a16:creationId xmlns:a16="http://schemas.microsoft.com/office/drawing/2014/main" id="{00000000-0008-0000-0800-00007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84" name="Picture 9">
          <a:extLst>
            <a:ext uri="{FF2B5EF4-FFF2-40B4-BE49-F238E27FC236}">
              <a16:creationId xmlns:a16="http://schemas.microsoft.com/office/drawing/2014/main" id="{00000000-0008-0000-0800-00007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85" name="Picture 10">
          <a:extLst>
            <a:ext uri="{FF2B5EF4-FFF2-40B4-BE49-F238E27FC236}">
              <a16:creationId xmlns:a16="http://schemas.microsoft.com/office/drawing/2014/main" id="{00000000-0008-0000-0800-00007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86" name="Picture 11">
          <a:extLst>
            <a:ext uri="{FF2B5EF4-FFF2-40B4-BE49-F238E27FC236}">
              <a16:creationId xmlns:a16="http://schemas.microsoft.com/office/drawing/2014/main" id="{00000000-0008-0000-0800-00007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87" name="Picture 12">
          <a:extLst>
            <a:ext uri="{FF2B5EF4-FFF2-40B4-BE49-F238E27FC236}">
              <a16:creationId xmlns:a16="http://schemas.microsoft.com/office/drawing/2014/main" id="{00000000-0008-0000-0800-00007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88" name="Picture 13">
          <a:extLst>
            <a:ext uri="{FF2B5EF4-FFF2-40B4-BE49-F238E27FC236}">
              <a16:creationId xmlns:a16="http://schemas.microsoft.com/office/drawing/2014/main" id="{00000000-0008-0000-0800-00007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89" name="Picture 14">
          <a:extLst>
            <a:ext uri="{FF2B5EF4-FFF2-40B4-BE49-F238E27FC236}">
              <a16:creationId xmlns:a16="http://schemas.microsoft.com/office/drawing/2014/main" id="{00000000-0008-0000-0800-00007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90" name="Picture 1">
          <a:extLst>
            <a:ext uri="{FF2B5EF4-FFF2-40B4-BE49-F238E27FC236}">
              <a16:creationId xmlns:a16="http://schemas.microsoft.com/office/drawing/2014/main" id="{00000000-0008-0000-0800-00007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91" name="Picture 2">
          <a:extLst>
            <a:ext uri="{FF2B5EF4-FFF2-40B4-BE49-F238E27FC236}">
              <a16:creationId xmlns:a16="http://schemas.microsoft.com/office/drawing/2014/main" id="{00000000-0008-0000-0800-00007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92" name="Picture 3">
          <a:extLst>
            <a:ext uri="{FF2B5EF4-FFF2-40B4-BE49-F238E27FC236}">
              <a16:creationId xmlns:a16="http://schemas.microsoft.com/office/drawing/2014/main" id="{00000000-0008-0000-0800-00007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93" name="Picture 4">
          <a:extLst>
            <a:ext uri="{FF2B5EF4-FFF2-40B4-BE49-F238E27FC236}">
              <a16:creationId xmlns:a16="http://schemas.microsoft.com/office/drawing/2014/main" id="{00000000-0008-0000-0800-00007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94" name="Picture 5">
          <a:extLst>
            <a:ext uri="{FF2B5EF4-FFF2-40B4-BE49-F238E27FC236}">
              <a16:creationId xmlns:a16="http://schemas.microsoft.com/office/drawing/2014/main" id="{00000000-0008-0000-0800-00007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95" name="Picture 6">
          <a:extLst>
            <a:ext uri="{FF2B5EF4-FFF2-40B4-BE49-F238E27FC236}">
              <a16:creationId xmlns:a16="http://schemas.microsoft.com/office/drawing/2014/main" id="{00000000-0008-0000-0800-00007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96" name="Picture 7">
          <a:extLst>
            <a:ext uri="{FF2B5EF4-FFF2-40B4-BE49-F238E27FC236}">
              <a16:creationId xmlns:a16="http://schemas.microsoft.com/office/drawing/2014/main" id="{00000000-0008-0000-0800-00008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97" name="Picture 8">
          <a:extLst>
            <a:ext uri="{FF2B5EF4-FFF2-40B4-BE49-F238E27FC236}">
              <a16:creationId xmlns:a16="http://schemas.microsoft.com/office/drawing/2014/main" id="{00000000-0008-0000-0800-00008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98" name="Picture 9">
          <a:extLst>
            <a:ext uri="{FF2B5EF4-FFF2-40B4-BE49-F238E27FC236}">
              <a16:creationId xmlns:a16="http://schemas.microsoft.com/office/drawing/2014/main" id="{00000000-0008-0000-0800-00008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899" name="Picture 10">
          <a:extLst>
            <a:ext uri="{FF2B5EF4-FFF2-40B4-BE49-F238E27FC236}">
              <a16:creationId xmlns:a16="http://schemas.microsoft.com/office/drawing/2014/main" id="{00000000-0008-0000-0800-00008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00" name="Picture 11">
          <a:extLst>
            <a:ext uri="{FF2B5EF4-FFF2-40B4-BE49-F238E27FC236}">
              <a16:creationId xmlns:a16="http://schemas.microsoft.com/office/drawing/2014/main" id="{00000000-0008-0000-0800-00008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01" name="Picture 12">
          <a:extLst>
            <a:ext uri="{FF2B5EF4-FFF2-40B4-BE49-F238E27FC236}">
              <a16:creationId xmlns:a16="http://schemas.microsoft.com/office/drawing/2014/main" id="{00000000-0008-0000-0800-00008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02" name="Picture 13">
          <a:extLst>
            <a:ext uri="{FF2B5EF4-FFF2-40B4-BE49-F238E27FC236}">
              <a16:creationId xmlns:a16="http://schemas.microsoft.com/office/drawing/2014/main" id="{00000000-0008-0000-0800-00008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03" name="Picture 14">
          <a:extLst>
            <a:ext uri="{FF2B5EF4-FFF2-40B4-BE49-F238E27FC236}">
              <a16:creationId xmlns:a16="http://schemas.microsoft.com/office/drawing/2014/main" id="{00000000-0008-0000-0800-00008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04" name="Picture 1">
          <a:extLst>
            <a:ext uri="{FF2B5EF4-FFF2-40B4-BE49-F238E27FC236}">
              <a16:creationId xmlns:a16="http://schemas.microsoft.com/office/drawing/2014/main" id="{00000000-0008-0000-0800-00008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05" name="Picture 2">
          <a:extLst>
            <a:ext uri="{FF2B5EF4-FFF2-40B4-BE49-F238E27FC236}">
              <a16:creationId xmlns:a16="http://schemas.microsoft.com/office/drawing/2014/main" id="{00000000-0008-0000-0800-00008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06" name="Picture 3">
          <a:extLst>
            <a:ext uri="{FF2B5EF4-FFF2-40B4-BE49-F238E27FC236}">
              <a16:creationId xmlns:a16="http://schemas.microsoft.com/office/drawing/2014/main" id="{00000000-0008-0000-0800-00008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07" name="Picture 4">
          <a:extLst>
            <a:ext uri="{FF2B5EF4-FFF2-40B4-BE49-F238E27FC236}">
              <a16:creationId xmlns:a16="http://schemas.microsoft.com/office/drawing/2014/main" id="{00000000-0008-0000-0800-00008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08" name="Picture 5">
          <a:extLst>
            <a:ext uri="{FF2B5EF4-FFF2-40B4-BE49-F238E27FC236}">
              <a16:creationId xmlns:a16="http://schemas.microsoft.com/office/drawing/2014/main" id="{00000000-0008-0000-0800-00008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09" name="Picture 6">
          <a:extLst>
            <a:ext uri="{FF2B5EF4-FFF2-40B4-BE49-F238E27FC236}">
              <a16:creationId xmlns:a16="http://schemas.microsoft.com/office/drawing/2014/main" id="{00000000-0008-0000-0800-00008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10" name="Picture 7">
          <a:extLst>
            <a:ext uri="{FF2B5EF4-FFF2-40B4-BE49-F238E27FC236}">
              <a16:creationId xmlns:a16="http://schemas.microsoft.com/office/drawing/2014/main" id="{00000000-0008-0000-0800-00008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11" name="Picture 8">
          <a:extLst>
            <a:ext uri="{FF2B5EF4-FFF2-40B4-BE49-F238E27FC236}">
              <a16:creationId xmlns:a16="http://schemas.microsoft.com/office/drawing/2014/main" id="{00000000-0008-0000-0800-00008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12" name="Picture 9">
          <a:extLst>
            <a:ext uri="{FF2B5EF4-FFF2-40B4-BE49-F238E27FC236}">
              <a16:creationId xmlns:a16="http://schemas.microsoft.com/office/drawing/2014/main" id="{00000000-0008-0000-0800-00009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13" name="Picture 10">
          <a:extLst>
            <a:ext uri="{FF2B5EF4-FFF2-40B4-BE49-F238E27FC236}">
              <a16:creationId xmlns:a16="http://schemas.microsoft.com/office/drawing/2014/main" id="{00000000-0008-0000-0800-00009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14" name="Picture 11">
          <a:extLst>
            <a:ext uri="{FF2B5EF4-FFF2-40B4-BE49-F238E27FC236}">
              <a16:creationId xmlns:a16="http://schemas.microsoft.com/office/drawing/2014/main" id="{00000000-0008-0000-0800-00009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15" name="Picture 12">
          <a:extLst>
            <a:ext uri="{FF2B5EF4-FFF2-40B4-BE49-F238E27FC236}">
              <a16:creationId xmlns:a16="http://schemas.microsoft.com/office/drawing/2014/main" id="{00000000-0008-0000-0800-00009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215</xdr:row>
      <xdr:rowOff>0</xdr:rowOff>
    </xdr:from>
    <xdr:ext cx="85725" cy="85725"/>
    <xdr:pic>
      <xdr:nvPicPr>
        <xdr:cNvPr id="916" name="Picture 13">
          <a:extLst>
            <a:ext uri="{FF2B5EF4-FFF2-40B4-BE49-F238E27FC236}">
              <a16:creationId xmlns:a16="http://schemas.microsoft.com/office/drawing/2014/main" id="{00000000-0008-0000-0800-00009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659634"/>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873" name="Picture 1">
          <a:extLst>
            <a:ext uri="{FF2B5EF4-FFF2-40B4-BE49-F238E27FC236}">
              <a16:creationId xmlns:a16="http://schemas.microsoft.com/office/drawing/2014/main" id="{00000000-0008-0000-0800-00006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874" name="Picture 2">
          <a:extLst>
            <a:ext uri="{FF2B5EF4-FFF2-40B4-BE49-F238E27FC236}">
              <a16:creationId xmlns:a16="http://schemas.microsoft.com/office/drawing/2014/main" id="{00000000-0008-0000-0800-00006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875" name="Picture 3">
          <a:extLst>
            <a:ext uri="{FF2B5EF4-FFF2-40B4-BE49-F238E27FC236}">
              <a16:creationId xmlns:a16="http://schemas.microsoft.com/office/drawing/2014/main" id="{00000000-0008-0000-0800-00006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17" name="Picture 4">
          <a:extLst>
            <a:ext uri="{FF2B5EF4-FFF2-40B4-BE49-F238E27FC236}">
              <a16:creationId xmlns:a16="http://schemas.microsoft.com/office/drawing/2014/main" id="{00000000-0008-0000-0800-00009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18" name="Picture 5">
          <a:extLst>
            <a:ext uri="{FF2B5EF4-FFF2-40B4-BE49-F238E27FC236}">
              <a16:creationId xmlns:a16="http://schemas.microsoft.com/office/drawing/2014/main" id="{00000000-0008-0000-0800-00009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19" name="Picture 6">
          <a:extLst>
            <a:ext uri="{FF2B5EF4-FFF2-40B4-BE49-F238E27FC236}">
              <a16:creationId xmlns:a16="http://schemas.microsoft.com/office/drawing/2014/main" id="{00000000-0008-0000-0800-00009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20" name="Picture 7">
          <a:extLst>
            <a:ext uri="{FF2B5EF4-FFF2-40B4-BE49-F238E27FC236}">
              <a16:creationId xmlns:a16="http://schemas.microsoft.com/office/drawing/2014/main" id="{00000000-0008-0000-0800-00009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21" name="Picture 8">
          <a:extLst>
            <a:ext uri="{FF2B5EF4-FFF2-40B4-BE49-F238E27FC236}">
              <a16:creationId xmlns:a16="http://schemas.microsoft.com/office/drawing/2014/main" id="{00000000-0008-0000-0800-00009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22" name="Picture 9">
          <a:extLst>
            <a:ext uri="{FF2B5EF4-FFF2-40B4-BE49-F238E27FC236}">
              <a16:creationId xmlns:a16="http://schemas.microsoft.com/office/drawing/2014/main" id="{00000000-0008-0000-0800-00009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23" name="Picture 10">
          <a:extLst>
            <a:ext uri="{FF2B5EF4-FFF2-40B4-BE49-F238E27FC236}">
              <a16:creationId xmlns:a16="http://schemas.microsoft.com/office/drawing/2014/main" id="{00000000-0008-0000-0800-00009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24" name="Picture 11">
          <a:extLst>
            <a:ext uri="{FF2B5EF4-FFF2-40B4-BE49-F238E27FC236}">
              <a16:creationId xmlns:a16="http://schemas.microsoft.com/office/drawing/2014/main" id="{00000000-0008-0000-0800-00009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25" name="Picture 12">
          <a:extLst>
            <a:ext uri="{FF2B5EF4-FFF2-40B4-BE49-F238E27FC236}">
              <a16:creationId xmlns:a16="http://schemas.microsoft.com/office/drawing/2014/main" id="{00000000-0008-0000-0800-00009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26" name="Picture 13">
          <a:extLst>
            <a:ext uri="{FF2B5EF4-FFF2-40B4-BE49-F238E27FC236}">
              <a16:creationId xmlns:a16="http://schemas.microsoft.com/office/drawing/2014/main" id="{00000000-0008-0000-0800-00009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27" name="Picture 14">
          <a:extLst>
            <a:ext uri="{FF2B5EF4-FFF2-40B4-BE49-F238E27FC236}">
              <a16:creationId xmlns:a16="http://schemas.microsoft.com/office/drawing/2014/main" id="{00000000-0008-0000-0800-00009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28" name="Picture 1">
          <a:extLst>
            <a:ext uri="{FF2B5EF4-FFF2-40B4-BE49-F238E27FC236}">
              <a16:creationId xmlns:a16="http://schemas.microsoft.com/office/drawing/2014/main" id="{00000000-0008-0000-0800-0000A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29" name="Picture 2">
          <a:extLst>
            <a:ext uri="{FF2B5EF4-FFF2-40B4-BE49-F238E27FC236}">
              <a16:creationId xmlns:a16="http://schemas.microsoft.com/office/drawing/2014/main" id="{00000000-0008-0000-0800-0000A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30" name="Picture 3">
          <a:extLst>
            <a:ext uri="{FF2B5EF4-FFF2-40B4-BE49-F238E27FC236}">
              <a16:creationId xmlns:a16="http://schemas.microsoft.com/office/drawing/2014/main" id="{00000000-0008-0000-0800-0000A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31" name="Picture 4">
          <a:extLst>
            <a:ext uri="{FF2B5EF4-FFF2-40B4-BE49-F238E27FC236}">
              <a16:creationId xmlns:a16="http://schemas.microsoft.com/office/drawing/2014/main" id="{00000000-0008-0000-0800-0000A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32" name="Picture 5">
          <a:extLst>
            <a:ext uri="{FF2B5EF4-FFF2-40B4-BE49-F238E27FC236}">
              <a16:creationId xmlns:a16="http://schemas.microsoft.com/office/drawing/2014/main" id="{00000000-0008-0000-0800-0000A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33" name="Picture 6">
          <a:extLst>
            <a:ext uri="{FF2B5EF4-FFF2-40B4-BE49-F238E27FC236}">
              <a16:creationId xmlns:a16="http://schemas.microsoft.com/office/drawing/2014/main" id="{00000000-0008-0000-0800-0000A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34" name="Picture 7">
          <a:extLst>
            <a:ext uri="{FF2B5EF4-FFF2-40B4-BE49-F238E27FC236}">
              <a16:creationId xmlns:a16="http://schemas.microsoft.com/office/drawing/2014/main" id="{00000000-0008-0000-0800-0000A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35" name="Picture 8">
          <a:extLst>
            <a:ext uri="{FF2B5EF4-FFF2-40B4-BE49-F238E27FC236}">
              <a16:creationId xmlns:a16="http://schemas.microsoft.com/office/drawing/2014/main" id="{00000000-0008-0000-0800-0000A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36" name="Picture 9">
          <a:extLst>
            <a:ext uri="{FF2B5EF4-FFF2-40B4-BE49-F238E27FC236}">
              <a16:creationId xmlns:a16="http://schemas.microsoft.com/office/drawing/2014/main" id="{00000000-0008-0000-0800-0000A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37" name="Picture 10">
          <a:extLst>
            <a:ext uri="{FF2B5EF4-FFF2-40B4-BE49-F238E27FC236}">
              <a16:creationId xmlns:a16="http://schemas.microsoft.com/office/drawing/2014/main" id="{00000000-0008-0000-0800-0000A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38" name="Picture 11">
          <a:extLst>
            <a:ext uri="{FF2B5EF4-FFF2-40B4-BE49-F238E27FC236}">
              <a16:creationId xmlns:a16="http://schemas.microsoft.com/office/drawing/2014/main" id="{00000000-0008-0000-0800-0000A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39" name="Picture 12">
          <a:extLst>
            <a:ext uri="{FF2B5EF4-FFF2-40B4-BE49-F238E27FC236}">
              <a16:creationId xmlns:a16="http://schemas.microsoft.com/office/drawing/2014/main" id="{00000000-0008-0000-0800-0000A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40" name="Picture 13">
          <a:extLst>
            <a:ext uri="{FF2B5EF4-FFF2-40B4-BE49-F238E27FC236}">
              <a16:creationId xmlns:a16="http://schemas.microsoft.com/office/drawing/2014/main" id="{00000000-0008-0000-0800-0000A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41" name="Picture 14">
          <a:extLst>
            <a:ext uri="{FF2B5EF4-FFF2-40B4-BE49-F238E27FC236}">
              <a16:creationId xmlns:a16="http://schemas.microsoft.com/office/drawing/2014/main" id="{00000000-0008-0000-0800-0000A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42" name="Picture 1">
          <a:extLst>
            <a:ext uri="{FF2B5EF4-FFF2-40B4-BE49-F238E27FC236}">
              <a16:creationId xmlns:a16="http://schemas.microsoft.com/office/drawing/2014/main" id="{00000000-0008-0000-0800-0000A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43" name="Picture 2">
          <a:extLst>
            <a:ext uri="{FF2B5EF4-FFF2-40B4-BE49-F238E27FC236}">
              <a16:creationId xmlns:a16="http://schemas.microsoft.com/office/drawing/2014/main" id="{00000000-0008-0000-0800-0000A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44" name="Picture 3">
          <a:extLst>
            <a:ext uri="{FF2B5EF4-FFF2-40B4-BE49-F238E27FC236}">
              <a16:creationId xmlns:a16="http://schemas.microsoft.com/office/drawing/2014/main" id="{00000000-0008-0000-0800-0000B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45" name="Picture 4">
          <a:extLst>
            <a:ext uri="{FF2B5EF4-FFF2-40B4-BE49-F238E27FC236}">
              <a16:creationId xmlns:a16="http://schemas.microsoft.com/office/drawing/2014/main" id="{00000000-0008-0000-0800-0000B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46" name="Picture 5">
          <a:extLst>
            <a:ext uri="{FF2B5EF4-FFF2-40B4-BE49-F238E27FC236}">
              <a16:creationId xmlns:a16="http://schemas.microsoft.com/office/drawing/2014/main" id="{00000000-0008-0000-0800-0000B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47" name="Picture 6">
          <a:extLst>
            <a:ext uri="{FF2B5EF4-FFF2-40B4-BE49-F238E27FC236}">
              <a16:creationId xmlns:a16="http://schemas.microsoft.com/office/drawing/2014/main" id="{00000000-0008-0000-0800-0000B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48" name="Picture 7">
          <a:extLst>
            <a:ext uri="{FF2B5EF4-FFF2-40B4-BE49-F238E27FC236}">
              <a16:creationId xmlns:a16="http://schemas.microsoft.com/office/drawing/2014/main" id="{00000000-0008-0000-0800-0000B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49" name="Picture 8">
          <a:extLst>
            <a:ext uri="{FF2B5EF4-FFF2-40B4-BE49-F238E27FC236}">
              <a16:creationId xmlns:a16="http://schemas.microsoft.com/office/drawing/2014/main" id="{00000000-0008-0000-0800-0000B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50" name="Picture 9">
          <a:extLst>
            <a:ext uri="{FF2B5EF4-FFF2-40B4-BE49-F238E27FC236}">
              <a16:creationId xmlns:a16="http://schemas.microsoft.com/office/drawing/2014/main" id="{00000000-0008-0000-0800-0000B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51" name="Picture 10">
          <a:extLst>
            <a:ext uri="{FF2B5EF4-FFF2-40B4-BE49-F238E27FC236}">
              <a16:creationId xmlns:a16="http://schemas.microsoft.com/office/drawing/2014/main" id="{00000000-0008-0000-0800-0000B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52" name="Picture 11">
          <a:extLst>
            <a:ext uri="{FF2B5EF4-FFF2-40B4-BE49-F238E27FC236}">
              <a16:creationId xmlns:a16="http://schemas.microsoft.com/office/drawing/2014/main" id="{00000000-0008-0000-0800-0000B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53" name="Picture 12">
          <a:extLst>
            <a:ext uri="{FF2B5EF4-FFF2-40B4-BE49-F238E27FC236}">
              <a16:creationId xmlns:a16="http://schemas.microsoft.com/office/drawing/2014/main" id="{00000000-0008-0000-0800-0000B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216</xdr:row>
      <xdr:rowOff>0</xdr:rowOff>
    </xdr:from>
    <xdr:ext cx="85725" cy="85725"/>
    <xdr:pic>
      <xdr:nvPicPr>
        <xdr:cNvPr id="954" name="Picture 13">
          <a:extLst>
            <a:ext uri="{FF2B5EF4-FFF2-40B4-BE49-F238E27FC236}">
              <a16:creationId xmlns:a16="http://schemas.microsoft.com/office/drawing/2014/main" id="{00000000-0008-0000-0800-0000B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822256"/>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55" name="Picture 1">
          <a:extLst>
            <a:ext uri="{FF2B5EF4-FFF2-40B4-BE49-F238E27FC236}">
              <a16:creationId xmlns:a16="http://schemas.microsoft.com/office/drawing/2014/main" id="{00000000-0008-0000-0800-0000B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56" name="Picture 2">
          <a:extLst>
            <a:ext uri="{FF2B5EF4-FFF2-40B4-BE49-F238E27FC236}">
              <a16:creationId xmlns:a16="http://schemas.microsoft.com/office/drawing/2014/main" id="{00000000-0008-0000-0800-0000B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57" name="Picture 3">
          <a:extLst>
            <a:ext uri="{FF2B5EF4-FFF2-40B4-BE49-F238E27FC236}">
              <a16:creationId xmlns:a16="http://schemas.microsoft.com/office/drawing/2014/main" id="{00000000-0008-0000-0800-0000B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58" name="Picture 4">
          <a:extLst>
            <a:ext uri="{FF2B5EF4-FFF2-40B4-BE49-F238E27FC236}">
              <a16:creationId xmlns:a16="http://schemas.microsoft.com/office/drawing/2014/main" id="{00000000-0008-0000-0800-0000B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59" name="Picture 5">
          <a:extLst>
            <a:ext uri="{FF2B5EF4-FFF2-40B4-BE49-F238E27FC236}">
              <a16:creationId xmlns:a16="http://schemas.microsoft.com/office/drawing/2014/main" id="{00000000-0008-0000-0800-0000B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60" name="Picture 6">
          <a:extLst>
            <a:ext uri="{FF2B5EF4-FFF2-40B4-BE49-F238E27FC236}">
              <a16:creationId xmlns:a16="http://schemas.microsoft.com/office/drawing/2014/main" id="{00000000-0008-0000-0800-0000C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61" name="Picture 7">
          <a:extLst>
            <a:ext uri="{FF2B5EF4-FFF2-40B4-BE49-F238E27FC236}">
              <a16:creationId xmlns:a16="http://schemas.microsoft.com/office/drawing/2014/main" id="{00000000-0008-0000-0800-0000C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62" name="Picture 8">
          <a:extLst>
            <a:ext uri="{FF2B5EF4-FFF2-40B4-BE49-F238E27FC236}">
              <a16:creationId xmlns:a16="http://schemas.microsoft.com/office/drawing/2014/main" id="{00000000-0008-0000-0800-0000C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63" name="Picture 9">
          <a:extLst>
            <a:ext uri="{FF2B5EF4-FFF2-40B4-BE49-F238E27FC236}">
              <a16:creationId xmlns:a16="http://schemas.microsoft.com/office/drawing/2014/main" id="{00000000-0008-0000-0800-0000C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64" name="Picture 10">
          <a:extLst>
            <a:ext uri="{FF2B5EF4-FFF2-40B4-BE49-F238E27FC236}">
              <a16:creationId xmlns:a16="http://schemas.microsoft.com/office/drawing/2014/main" id="{00000000-0008-0000-0800-0000C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65" name="Picture 11">
          <a:extLst>
            <a:ext uri="{FF2B5EF4-FFF2-40B4-BE49-F238E27FC236}">
              <a16:creationId xmlns:a16="http://schemas.microsoft.com/office/drawing/2014/main" id="{00000000-0008-0000-0800-0000C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66" name="Picture 12">
          <a:extLst>
            <a:ext uri="{FF2B5EF4-FFF2-40B4-BE49-F238E27FC236}">
              <a16:creationId xmlns:a16="http://schemas.microsoft.com/office/drawing/2014/main" id="{00000000-0008-0000-0800-0000C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67" name="Picture 13">
          <a:extLst>
            <a:ext uri="{FF2B5EF4-FFF2-40B4-BE49-F238E27FC236}">
              <a16:creationId xmlns:a16="http://schemas.microsoft.com/office/drawing/2014/main" id="{00000000-0008-0000-0800-0000C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68" name="Picture 14">
          <a:extLst>
            <a:ext uri="{FF2B5EF4-FFF2-40B4-BE49-F238E27FC236}">
              <a16:creationId xmlns:a16="http://schemas.microsoft.com/office/drawing/2014/main" id="{00000000-0008-0000-0800-0000C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69" name="Picture 1">
          <a:extLst>
            <a:ext uri="{FF2B5EF4-FFF2-40B4-BE49-F238E27FC236}">
              <a16:creationId xmlns:a16="http://schemas.microsoft.com/office/drawing/2014/main" id="{00000000-0008-0000-0800-0000C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70" name="Picture 2">
          <a:extLst>
            <a:ext uri="{FF2B5EF4-FFF2-40B4-BE49-F238E27FC236}">
              <a16:creationId xmlns:a16="http://schemas.microsoft.com/office/drawing/2014/main" id="{00000000-0008-0000-0800-0000C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71" name="Picture 3">
          <a:extLst>
            <a:ext uri="{FF2B5EF4-FFF2-40B4-BE49-F238E27FC236}">
              <a16:creationId xmlns:a16="http://schemas.microsoft.com/office/drawing/2014/main" id="{00000000-0008-0000-0800-0000C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72" name="Picture 4">
          <a:extLst>
            <a:ext uri="{FF2B5EF4-FFF2-40B4-BE49-F238E27FC236}">
              <a16:creationId xmlns:a16="http://schemas.microsoft.com/office/drawing/2014/main" id="{00000000-0008-0000-0800-0000C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73" name="Picture 5">
          <a:extLst>
            <a:ext uri="{FF2B5EF4-FFF2-40B4-BE49-F238E27FC236}">
              <a16:creationId xmlns:a16="http://schemas.microsoft.com/office/drawing/2014/main" id="{00000000-0008-0000-0800-0000C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74" name="Picture 6">
          <a:extLst>
            <a:ext uri="{FF2B5EF4-FFF2-40B4-BE49-F238E27FC236}">
              <a16:creationId xmlns:a16="http://schemas.microsoft.com/office/drawing/2014/main" id="{00000000-0008-0000-0800-0000C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75" name="Picture 7">
          <a:extLst>
            <a:ext uri="{FF2B5EF4-FFF2-40B4-BE49-F238E27FC236}">
              <a16:creationId xmlns:a16="http://schemas.microsoft.com/office/drawing/2014/main" id="{00000000-0008-0000-0800-0000C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76" name="Picture 8">
          <a:extLst>
            <a:ext uri="{FF2B5EF4-FFF2-40B4-BE49-F238E27FC236}">
              <a16:creationId xmlns:a16="http://schemas.microsoft.com/office/drawing/2014/main" id="{00000000-0008-0000-0800-0000D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77" name="Picture 9">
          <a:extLst>
            <a:ext uri="{FF2B5EF4-FFF2-40B4-BE49-F238E27FC236}">
              <a16:creationId xmlns:a16="http://schemas.microsoft.com/office/drawing/2014/main" id="{00000000-0008-0000-0800-0000D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78" name="Picture 10">
          <a:extLst>
            <a:ext uri="{FF2B5EF4-FFF2-40B4-BE49-F238E27FC236}">
              <a16:creationId xmlns:a16="http://schemas.microsoft.com/office/drawing/2014/main" id="{00000000-0008-0000-0800-0000D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79" name="Picture 11">
          <a:extLst>
            <a:ext uri="{FF2B5EF4-FFF2-40B4-BE49-F238E27FC236}">
              <a16:creationId xmlns:a16="http://schemas.microsoft.com/office/drawing/2014/main" id="{00000000-0008-0000-0800-0000D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80" name="Picture 12">
          <a:extLst>
            <a:ext uri="{FF2B5EF4-FFF2-40B4-BE49-F238E27FC236}">
              <a16:creationId xmlns:a16="http://schemas.microsoft.com/office/drawing/2014/main" id="{00000000-0008-0000-0800-0000D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81" name="Picture 13">
          <a:extLst>
            <a:ext uri="{FF2B5EF4-FFF2-40B4-BE49-F238E27FC236}">
              <a16:creationId xmlns:a16="http://schemas.microsoft.com/office/drawing/2014/main" id="{00000000-0008-0000-0800-0000D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82" name="Picture 14">
          <a:extLst>
            <a:ext uri="{FF2B5EF4-FFF2-40B4-BE49-F238E27FC236}">
              <a16:creationId xmlns:a16="http://schemas.microsoft.com/office/drawing/2014/main" id="{00000000-0008-0000-0800-0000D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83" name="Picture 1">
          <a:extLst>
            <a:ext uri="{FF2B5EF4-FFF2-40B4-BE49-F238E27FC236}">
              <a16:creationId xmlns:a16="http://schemas.microsoft.com/office/drawing/2014/main" id="{00000000-0008-0000-0800-0000D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84" name="Picture 2">
          <a:extLst>
            <a:ext uri="{FF2B5EF4-FFF2-40B4-BE49-F238E27FC236}">
              <a16:creationId xmlns:a16="http://schemas.microsoft.com/office/drawing/2014/main" id="{00000000-0008-0000-0800-0000D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85" name="Picture 3">
          <a:extLst>
            <a:ext uri="{FF2B5EF4-FFF2-40B4-BE49-F238E27FC236}">
              <a16:creationId xmlns:a16="http://schemas.microsoft.com/office/drawing/2014/main" id="{00000000-0008-0000-0800-0000D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86" name="Picture 4">
          <a:extLst>
            <a:ext uri="{FF2B5EF4-FFF2-40B4-BE49-F238E27FC236}">
              <a16:creationId xmlns:a16="http://schemas.microsoft.com/office/drawing/2014/main" id="{00000000-0008-0000-0800-0000D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87" name="Picture 5">
          <a:extLst>
            <a:ext uri="{FF2B5EF4-FFF2-40B4-BE49-F238E27FC236}">
              <a16:creationId xmlns:a16="http://schemas.microsoft.com/office/drawing/2014/main" id="{00000000-0008-0000-0800-0000D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88" name="Picture 6">
          <a:extLst>
            <a:ext uri="{FF2B5EF4-FFF2-40B4-BE49-F238E27FC236}">
              <a16:creationId xmlns:a16="http://schemas.microsoft.com/office/drawing/2014/main" id="{00000000-0008-0000-0800-0000D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89" name="Picture 7">
          <a:extLst>
            <a:ext uri="{FF2B5EF4-FFF2-40B4-BE49-F238E27FC236}">
              <a16:creationId xmlns:a16="http://schemas.microsoft.com/office/drawing/2014/main" id="{00000000-0008-0000-0800-0000D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90" name="Picture 8">
          <a:extLst>
            <a:ext uri="{FF2B5EF4-FFF2-40B4-BE49-F238E27FC236}">
              <a16:creationId xmlns:a16="http://schemas.microsoft.com/office/drawing/2014/main" id="{00000000-0008-0000-0800-0000D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91" name="Picture 9">
          <a:extLst>
            <a:ext uri="{FF2B5EF4-FFF2-40B4-BE49-F238E27FC236}">
              <a16:creationId xmlns:a16="http://schemas.microsoft.com/office/drawing/2014/main" id="{00000000-0008-0000-0800-0000D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92" name="Picture 10">
          <a:extLst>
            <a:ext uri="{FF2B5EF4-FFF2-40B4-BE49-F238E27FC236}">
              <a16:creationId xmlns:a16="http://schemas.microsoft.com/office/drawing/2014/main" id="{00000000-0008-0000-0800-0000E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93" name="Picture 11">
          <a:extLst>
            <a:ext uri="{FF2B5EF4-FFF2-40B4-BE49-F238E27FC236}">
              <a16:creationId xmlns:a16="http://schemas.microsoft.com/office/drawing/2014/main" id="{00000000-0008-0000-0800-0000E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94" name="Picture 12">
          <a:extLst>
            <a:ext uri="{FF2B5EF4-FFF2-40B4-BE49-F238E27FC236}">
              <a16:creationId xmlns:a16="http://schemas.microsoft.com/office/drawing/2014/main" id="{00000000-0008-0000-0800-0000E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217</xdr:row>
      <xdr:rowOff>0</xdr:rowOff>
    </xdr:from>
    <xdr:ext cx="85725" cy="85725"/>
    <xdr:pic>
      <xdr:nvPicPr>
        <xdr:cNvPr id="995" name="Picture 13">
          <a:extLst>
            <a:ext uri="{FF2B5EF4-FFF2-40B4-BE49-F238E27FC236}">
              <a16:creationId xmlns:a16="http://schemas.microsoft.com/office/drawing/2014/main" id="{00000000-0008-0000-0800-0000E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6984878"/>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996" name="Picture 1">
          <a:extLst>
            <a:ext uri="{FF2B5EF4-FFF2-40B4-BE49-F238E27FC236}">
              <a16:creationId xmlns:a16="http://schemas.microsoft.com/office/drawing/2014/main" id="{00000000-0008-0000-0800-0000E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997" name="Picture 2">
          <a:extLst>
            <a:ext uri="{FF2B5EF4-FFF2-40B4-BE49-F238E27FC236}">
              <a16:creationId xmlns:a16="http://schemas.microsoft.com/office/drawing/2014/main" id="{00000000-0008-0000-0800-0000E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998" name="Picture 3">
          <a:extLst>
            <a:ext uri="{FF2B5EF4-FFF2-40B4-BE49-F238E27FC236}">
              <a16:creationId xmlns:a16="http://schemas.microsoft.com/office/drawing/2014/main" id="{00000000-0008-0000-0800-0000E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999" name="Picture 4">
          <a:extLst>
            <a:ext uri="{FF2B5EF4-FFF2-40B4-BE49-F238E27FC236}">
              <a16:creationId xmlns:a16="http://schemas.microsoft.com/office/drawing/2014/main" id="{00000000-0008-0000-0800-0000E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00" name="Picture 5">
          <a:extLst>
            <a:ext uri="{FF2B5EF4-FFF2-40B4-BE49-F238E27FC236}">
              <a16:creationId xmlns:a16="http://schemas.microsoft.com/office/drawing/2014/main" id="{00000000-0008-0000-0800-0000E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01" name="Picture 6">
          <a:extLst>
            <a:ext uri="{FF2B5EF4-FFF2-40B4-BE49-F238E27FC236}">
              <a16:creationId xmlns:a16="http://schemas.microsoft.com/office/drawing/2014/main" id="{00000000-0008-0000-0800-0000E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02" name="Picture 7">
          <a:extLst>
            <a:ext uri="{FF2B5EF4-FFF2-40B4-BE49-F238E27FC236}">
              <a16:creationId xmlns:a16="http://schemas.microsoft.com/office/drawing/2014/main" id="{00000000-0008-0000-0800-0000E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03" name="Picture 8">
          <a:extLst>
            <a:ext uri="{FF2B5EF4-FFF2-40B4-BE49-F238E27FC236}">
              <a16:creationId xmlns:a16="http://schemas.microsoft.com/office/drawing/2014/main" id="{00000000-0008-0000-0800-0000E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04" name="Picture 9">
          <a:extLst>
            <a:ext uri="{FF2B5EF4-FFF2-40B4-BE49-F238E27FC236}">
              <a16:creationId xmlns:a16="http://schemas.microsoft.com/office/drawing/2014/main" id="{00000000-0008-0000-0800-0000E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05" name="Picture 10">
          <a:extLst>
            <a:ext uri="{FF2B5EF4-FFF2-40B4-BE49-F238E27FC236}">
              <a16:creationId xmlns:a16="http://schemas.microsoft.com/office/drawing/2014/main" id="{00000000-0008-0000-0800-0000E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06" name="Picture 11">
          <a:extLst>
            <a:ext uri="{FF2B5EF4-FFF2-40B4-BE49-F238E27FC236}">
              <a16:creationId xmlns:a16="http://schemas.microsoft.com/office/drawing/2014/main" id="{00000000-0008-0000-0800-0000E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07" name="Picture 12">
          <a:extLst>
            <a:ext uri="{FF2B5EF4-FFF2-40B4-BE49-F238E27FC236}">
              <a16:creationId xmlns:a16="http://schemas.microsoft.com/office/drawing/2014/main" id="{00000000-0008-0000-0800-0000E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08" name="Picture 13">
          <a:extLst>
            <a:ext uri="{FF2B5EF4-FFF2-40B4-BE49-F238E27FC236}">
              <a16:creationId xmlns:a16="http://schemas.microsoft.com/office/drawing/2014/main" id="{00000000-0008-0000-0800-0000F0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09" name="Picture 14">
          <a:extLst>
            <a:ext uri="{FF2B5EF4-FFF2-40B4-BE49-F238E27FC236}">
              <a16:creationId xmlns:a16="http://schemas.microsoft.com/office/drawing/2014/main" id="{00000000-0008-0000-0800-0000F1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10" name="Picture 1">
          <a:extLst>
            <a:ext uri="{FF2B5EF4-FFF2-40B4-BE49-F238E27FC236}">
              <a16:creationId xmlns:a16="http://schemas.microsoft.com/office/drawing/2014/main" id="{00000000-0008-0000-0800-0000F2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11" name="Picture 2">
          <a:extLst>
            <a:ext uri="{FF2B5EF4-FFF2-40B4-BE49-F238E27FC236}">
              <a16:creationId xmlns:a16="http://schemas.microsoft.com/office/drawing/2014/main" id="{00000000-0008-0000-0800-0000F3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12" name="Picture 3">
          <a:extLst>
            <a:ext uri="{FF2B5EF4-FFF2-40B4-BE49-F238E27FC236}">
              <a16:creationId xmlns:a16="http://schemas.microsoft.com/office/drawing/2014/main" id="{00000000-0008-0000-0800-0000F4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13" name="Picture 4">
          <a:extLst>
            <a:ext uri="{FF2B5EF4-FFF2-40B4-BE49-F238E27FC236}">
              <a16:creationId xmlns:a16="http://schemas.microsoft.com/office/drawing/2014/main" id="{00000000-0008-0000-0800-0000F5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14" name="Picture 5">
          <a:extLst>
            <a:ext uri="{FF2B5EF4-FFF2-40B4-BE49-F238E27FC236}">
              <a16:creationId xmlns:a16="http://schemas.microsoft.com/office/drawing/2014/main" id="{00000000-0008-0000-0800-0000F6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15" name="Picture 6">
          <a:extLst>
            <a:ext uri="{FF2B5EF4-FFF2-40B4-BE49-F238E27FC236}">
              <a16:creationId xmlns:a16="http://schemas.microsoft.com/office/drawing/2014/main" id="{00000000-0008-0000-0800-0000F7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16" name="Picture 7">
          <a:extLst>
            <a:ext uri="{FF2B5EF4-FFF2-40B4-BE49-F238E27FC236}">
              <a16:creationId xmlns:a16="http://schemas.microsoft.com/office/drawing/2014/main" id="{00000000-0008-0000-0800-0000F8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17" name="Picture 8">
          <a:extLst>
            <a:ext uri="{FF2B5EF4-FFF2-40B4-BE49-F238E27FC236}">
              <a16:creationId xmlns:a16="http://schemas.microsoft.com/office/drawing/2014/main" id="{00000000-0008-0000-0800-0000F9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18" name="Picture 9">
          <a:extLst>
            <a:ext uri="{FF2B5EF4-FFF2-40B4-BE49-F238E27FC236}">
              <a16:creationId xmlns:a16="http://schemas.microsoft.com/office/drawing/2014/main" id="{00000000-0008-0000-0800-0000FA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19" name="Picture 10">
          <a:extLst>
            <a:ext uri="{FF2B5EF4-FFF2-40B4-BE49-F238E27FC236}">
              <a16:creationId xmlns:a16="http://schemas.microsoft.com/office/drawing/2014/main" id="{00000000-0008-0000-0800-0000FB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20" name="Picture 11">
          <a:extLst>
            <a:ext uri="{FF2B5EF4-FFF2-40B4-BE49-F238E27FC236}">
              <a16:creationId xmlns:a16="http://schemas.microsoft.com/office/drawing/2014/main" id="{00000000-0008-0000-0800-0000FC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21" name="Picture 12">
          <a:extLst>
            <a:ext uri="{FF2B5EF4-FFF2-40B4-BE49-F238E27FC236}">
              <a16:creationId xmlns:a16="http://schemas.microsoft.com/office/drawing/2014/main" id="{00000000-0008-0000-0800-0000FD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22" name="Picture 13">
          <a:extLst>
            <a:ext uri="{FF2B5EF4-FFF2-40B4-BE49-F238E27FC236}">
              <a16:creationId xmlns:a16="http://schemas.microsoft.com/office/drawing/2014/main" id="{00000000-0008-0000-0800-0000FE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23" name="Picture 14">
          <a:extLst>
            <a:ext uri="{FF2B5EF4-FFF2-40B4-BE49-F238E27FC236}">
              <a16:creationId xmlns:a16="http://schemas.microsoft.com/office/drawing/2014/main" id="{00000000-0008-0000-0800-0000FF03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24" name="Picture 1">
          <a:extLst>
            <a:ext uri="{FF2B5EF4-FFF2-40B4-BE49-F238E27FC236}">
              <a16:creationId xmlns:a16="http://schemas.microsoft.com/office/drawing/2014/main" id="{00000000-0008-0000-0800-00000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25" name="Picture 2">
          <a:extLst>
            <a:ext uri="{FF2B5EF4-FFF2-40B4-BE49-F238E27FC236}">
              <a16:creationId xmlns:a16="http://schemas.microsoft.com/office/drawing/2014/main" id="{00000000-0008-0000-0800-00000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26" name="Picture 3">
          <a:extLst>
            <a:ext uri="{FF2B5EF4-FFF2-40B4-BE49-F238E27FC236}">
              <a16:creationId xmlns:a16="http://schemas.microsoft.com/office/drawing/2014/main" id="{00000000-0008-0000-0800-00000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27" name="Picture 4">
          <a:extLst>
            <a:ext uri="{FF2B5EF4-FFF2-40B4-BE49-F238E27FC236}">
              <a16:creationId xmlns:a16="http://schemas.microsoft.com/office/drawing/2014/main" id="{00000000-0008-0000-0800-00000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28" name="Picture 5">
          <a:extLst>
            <a:ext uri="{FF2B5EF4-FFF2-40B4-BE49-F238E27FC236}">
              <a16:creationId xmlns:a16="http://schemas.microsoft.com/office/drawing/2014/main" id="{00000000-0008-0000-0800-00000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29" name="Picture 6">
          <a:extLst>
            <a:ext uri="{FF2B5EF4-FFF2-40B4-BE49-F238E27FC236}">
              <a16:creationId xmlns:a16="http://schemas.microsoft.com/office/drawing/2014/main" id="{00000000-0008-0000-08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30" name="Picture 7">
          <a:extLst>
            <a:ext uri="{FF2B5EF4-FFF2-40B4-BE49-F238E27FC236}">
              <a16:creationId xmlns:a16="http://schemas.microsoft.com/office/drawing/2014/main" id="{00000000-0008-0000-0800-00000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31" name="Picture 8">
          <a:extLst>
            <a:ext uri="{FF2B5EF4-FFF2-40B4-BE49-F238E27FC236}">
              <a16:creationId xmlns:a16="http://schemas.microsoft.com/office/drawing/2014/main" id="{00000000-0008-0000-08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32" name="Picture 9">
          <a:extLst>
            <a:ext uri="{FF2B5EF4-FFF2-40B4-BE49-F238E27FC236}">
              <a16:creationId xmlns:a16="http://schemas.microsoft.com/office/drawing/2014/main" id="{00000000-0008-0000-0800-00000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33" name="Picture 10">
          <a:extLst>
            <a:ext uri="{FF2B5EF4-FFF2-40B4-BE49-F238E27FC236}">
              <a16:creationId xmlns:a16="http://schemas.microsoft.com/office/drawing/2014/main" id="{00000000-0008-0000-0800-00000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34" name="Picture 11">
          <a:extLst>
            <a:ext uri="{FF2B5EF4-FFF2-40B4-BE49-F238E27FC236}">
              <a16:creationId xmlns:a16="http://schemas.microsoft.com/office/drawing/2014/main" id="{00000000-0008-0000-0800-00000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35" name="Picture 12">
          <a:extLst>
            <a:ext uri="{FF2B5EF4-FFF2-40B4-BE49-F238E27FC236}">
              <a16:creationId xmlns:a16="http://schemas.microsoft.com/office/drawing/2014/main" id="{00000000-0008-0000-0800-00000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36" name="Picture 13">
          <a:extLst>
            <a:ext uri="{FF2B5EF4-FFF2-40B4-BE49-F238E27FC236}">
              <a16:creationId xmlns:a16="http://schemas.microsoft.com/office/drawing/2014/main" id="{00000000-0008-0000-0800-00000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5358659"/>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37" name="Picture 1">
          <a:extLst>
            <a:ext uri="{FF2B5EF4-FFF2-40B4-BE49-F238E27FC236}">
              <a16:creationId xmlns:a16="http://schemas.microsoft.com/office/drawing/2014/main" id="{00000000-0008-0000-0800-00000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38" name="Picture 2">
          <a:extLst>
            <a:ext uri="{FF2B5EF4-FFF2-40B4-BE49-F238E27FC236}">
              <a16:creationId xmlns:a16="http://schemas.microsoft.com/office/drawing/2014/main" id="{00000000-0008-0000-0800-00000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39" name="Picture 3">
          <a:extLst>
            <a:ext uri="{FF2B5EF4-FFF2-40B4-BE49-F238E27FC236}">
              <a16:creationId xmlns:a16="http://schemas.microsoft.com/office/drawing/2014/main" id="{00000000-0008-0000-0800-00000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40" name="Picture 4">
          <a:extLst>
            <a:ext uri="{FF2B5EF4-FFF2-40B4-BE49-F238E27FC236}">
              <a16:creationId xmlns:a16="http://schemas.microsoft.com/office/drawing/2014/main" id="{00000000-0008-0000-0800-00001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41" name="Picture 5">
          <a:extLst>
            <a:ext uri="{FF2B5EF4-FFF2-40B4-BE49-F238E27FC236}">
              <a16:creationId xmlns:a16="http://schemas.microsoft.com/office/drawing/2014/main" id="{00000000-0008-0000-0800-00001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42" name="Picture 6">
          <a:extLst>
            <a:ext uri="{FF2B5EF4-FFF2-40B4-BE49-F238E27FC236}">
              <a16:creationId xmlns:a16="http://schemas.microsoft.com/office/drawing/2014/main" id="{00000000-0008-0000-0800-00001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43" name="Picture 7">
          <a:extLst>
            <a:ext uri="{FF2B5EF4-FFF2-40B4-BE49-F238E27FC236}">
              <a16:creationId xmlns:a16="http://schemas.microsoft.com/office/drawing/2014/main" id="{00000000-0008-0000-0800-00001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44" name="Picture 8">
          <a:extLst>
            <a:ext uri="{FF2B5EF4-FFF2-40B4-BE49-F238E27FC236}">
              <a16:creationId xmlns:a16="http://schemas.microsoft.com/office/drawing/2014/main" id="{00000000-0008-0000-0800-00001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45" name="Picture 9">
          <a:extLst>
            <a:ext uri="{FF2B5EF4-FFF2-40B4-BE49-F238E27FC236}">
              <a16:creationId xmlns:a16="http://schemas.microsoft.com/office/drawing/2014/main" id="{00000000-0008-0000-0800-00001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46" name="Picture 10">
          <a:extLst>
            <a:ext uri="{FF2B5EF4-FFF2-40B4-BE49-F238E27FC236}">
              <a16:creationId xmlns:a16="http://schemas.microsoft.com/office/drawing/2014/main" id="{00000000-0008-0000-0800-00001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47" name="Picture 11">
          <a:extLst>
            <a:ext uri="{FF2B5EF4-FFF2-40B4-BE49-F238E27FC236}">
              <a16:creationId xmlns:a16="http://schemas.microsoft.com/office/drawing/2014/main" id="{00000000-0008-0000-0800-00001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48" name="Picture 12">
          <a:extLst>
            <a:ext uri="{FF2B5EF4-FFF2-40B4-BE49-F238E27FC236}">
              <a16:creationId xmlns:a16="http://schemas.microsoft.com/office/drawing/2014/main" id="{00000000-0008-0000-0800-00001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49" name="Picture 13">
          <a:extLst>
            <a:ext uri="{FF2B5EF4-FFF2-40B4-BE49-F238E27FC236}">
              <a16:creationId xmlns:a16="http://schemas.microsoft.com/office/drawing/2014/main" id="{00000000-0008-0000-0800-00001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50" name="Picture 14">
          <a:extLst>
            <a:ext uri="{FF2B5EF4-FFF2-40B4-BE49-F238E27FC236}">
              <a16:creationId xmlns:a16="http://schemas.microsoft.com/office/drawing/2014/main" id="{00000000-0008-0000-0800-00001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51" name="Picture 1">
          <a:extLst>
            <a:ext uri="{FF2B5EF4-FFF2-40B4-BE49-F238E27FC236}">
              <a16:creationId xmlns:a16="http://schemas.microsoft.com/office/drawing/2014/main" id="{00000000-0008-0000-0800-00001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52" name="Picture 2">
          <a:extLst>
            <a:ext uri="{FF2B5EF4-FFF2-40B4-BE49-F238E27FC236}">
              <a16:creationId xmlns:a16="http://schemas.microsoft.com/office/drawing/2014/main" id="{00000000-0008-0000-0800-00001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53" name="Picture 3">
          <a:extLst>
            <a:ext uri="{FF2B5EF4-FFF2-40B4-BE49-F238E27FC236}">
              <a16:creationId xmlns:a16="http://schemas.microsoft.com/office/drawing/2014/main" id="{00000000-0008-0000-0800-00001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54" name="Picture 4">
          <a:extLst>
            <a:ext uri="{FF2B5EF4-FFF2-40B4-BE49-F238E27FC236}">
              <a16:creationId xmlns:a16="http://schemas.microsoft.com/office/drawing/2014/main" id="{00000000-0008-0000-0800-00001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55" name="Picture 5">
          <a:extLst>
            <a:ext uri="{FF2B5EF4-FFF2-40B4-BE49-F238E27FC236}">
              <a16:creationId xmlns:a16="http://schemas.microsoft.com/office/drawing/2014/main" id="{00000000-0008-0000-0800-00001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56" name="Picture 6">
          <a:extLst>
            <a:ext uri="{FF2B5EF4-FFF2-40B4-BE49-F238E27FC236}">
              <a16:creationId xmlns:a16="http://schemas.microsoft.com/office/drawing/2014/main" id="{00000000-0008-0000-0800-00002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57" name="Picture 7">
          <a:extLst>
            <a:ext uri="{FF2B5EF4-FFF2-40B4-BE49-F238E27FC236}">
              <a16:creationId xmlns:a16="http://schemas.microsoft.com/office/drawing/2014/main" id="{00000000-0008-0000-0800-00002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58" name="Picture 8">
          <a:extLst>
            <a:ext uri="{FF2B5EF4-FFF2-40B4-BE49-F238E27FC236}">
              <a16:creationId xmlns:a16="http://schemas.microsoft.com/office/drawing/2014/main" id="{00000000-0008-0000-0800-00002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59" name="Picture 9">
          <a:extLst>
            <a:ext uri="{FF2B5EF4-FFF2-40B4-BE49-F238E27FC236}">
              <a16:creationId xmlns:a16="http://schemas.microsoft.com/office/drawing/2014/main" id="{00000000-0008-0000-0800-00002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60" name="Picture 10">
          <a:extLst>
            <a:ext uri="{FF2B5EF4-FFF2-40B4-BE49-F238E27FC236}">
              <a16:creationId xmlns:a16="http://schemas.microsoft.com/office/drawing/2014/main" id="{00000000-0008-0000-0800-00002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61" name="Picture 11">
          <a:extLst>
            <a:ext uri="{FF2B5EF4-FFF2-40B4-BE49-F238E27FC236}">
              <a16:creationId xmlns:a16="http://schemas.microsoft.com/office/drawing/2014/main" id="{00000000-0008-0000-0800-00002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62" name="Picture 12">
          <a:extLst>
            <a:ext uri="{FF2B5EF4-FFF2-40B4-BE49-F238E27FC236}">
              <a16:creationId xmlns:a16="http://schemas.microsoft.com/office/drawing/2014/main" id="{00000000-0008-0000-0800-00002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63" name="Picture 13">
          <a:extLst>
            <a:ext uri="{FF2B5EF4-FFF2-40B4-BE49-F238E27FC236}">
              <a16:creationId xmlns:a16="http://schemas.microsoft.com/office/drawing/2014/main" id="{00000000-0008-0000-0800-00002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64" name="Picture 14">
          <a:extLst>
            <a:ext uri="{FF2B5EF4-FFF2-40B4-BE49-F238E27FC236}">
              <a16:creationId xmlns:a16="http://schemas.microsoft.com/office/drawing/2014/main" id="{00000000-0008-0000-0800-00002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65" name="Picture 1">
          <a:extLst>
            <a:ext uri="{FF2B5EF4-FFF2-40B4-BE49-F238E27FC236}">
              <a16:creationId xmlns:a16="http://schemas.microsoft.com/office/drawing/2014/main" id="{00000000-0008-0000-0800-00002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66" name="Picture 2">
          <a:extLst>
            <a:ext uri="{FF2B5EF4-FFF2-40B4-BE49-F238E27FC236}">
              <a16:creationId xmlns:a16="http://schemas.microsoft.com/office/drawing/2014/main" id="{00000000-0008-0000-0800-00002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67" name="Picture 3">
          <a:extLst>
            <a:ext uri="{FF2B5EF4-FFF2-40B4-BE49-F238E27FC236}">
              <a16:creationId xmlns:a16="http://schemas.microsoft.com/office/drawing/2014/main" id="{00000000-0008-0000-0800-00002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68" name="Picture 4">
          <a:extLst>
            <a:ext uri="{FF2B5EF4-FFF2-40B4-BE49-F238E27FC236}">
              <a16:creationId xmlns:a16="http://schemas.microsoft.com/office/drawing/2014/main" id="{00000000-0008-0000-0800-00002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69" name="Picture 5">
          <a:extLst>
            <a:ext uri="{FF2B5EF4-FFF2-40B4-BE49-F238E27FC236}">
              <a16:creationId xmlns:a16="http://schemas.microsoft.com/office/drawing/2014/main" id="{00000000-0008-0000-0800-00002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70" name="Picture 6">
          <a:extLst>
            <a:ext uri="{FF2B5EF4-FFF2-40B4-BE49-F238E27FC236}">
              <a16:creationId xmlns:a16="http://schemas.microsoft.com/office/drawing/2014/main" id="{00000000-0008-0000-0800-00002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71" name="Picture 7">
          <a:extLst>
            <a:ext uri="{FF2B5EF4-FFF2-40B4-BE49-F238E27FC236}">
              <a16:creationId xmlns:a16="http://schemas.microsoft.com/office/drawing/2014/main" id="{00000000-0008-0000-0800-00002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72" name="Picture 8">
          <a:extLst>
            <a:ext uri="{FF2B5EF4-FFF2-40B4-BE49-F238E27FC236}">
              <a16:creationId xmlns:a16="http://schemas.microsoft.com/office/drawing/2014/main" id="{00000000-0008-0000-0800-00003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73" name="Picture 9">
          <a:extLst>
            <a:ext uri="{FF2B5EF4-FFF2-40B4-BE49-F238E27FC236}">
              <a16:creationId xmlns:a16="http://schemas.microsoft.com/office/drawing/2014/main" id="{00000000-0008-0000-0800-00003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74" name="Picture 10">
          <a:extLst>
            <a:ext uri="{FF2B5EF4-FFF2-40B4-BE49-F238E27FC236}">
              <a16:creationId xmlns:a16="http://schemas.microsoft.com/office/drawing/2014/main" id="{00000000-0008-0000-0800-00003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75" name="Picture 11">
          <a:extLst>
            <a:ext uri="{FF2B5EF4-FFF2-40B4-BE49-F238E27FC236}">
              <a16:creationId xmlns:a16="http://schemas.microsoft.com/office/drawing/2014/main" id="{00000000-0008-0000-0800-00003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76" name="Picture 12">
          <a:extLst>
            <a:ext uri="{FF2B5EF4-FFF2-40B4-BE49-F238E27FC236}">
              <a16:creationId xmlns:a16="http://schemas.microsoft.com/office/drawing/2014/main" id="{00000000-0008-0000-0800-00003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218</xdr:row>
      <xdr:rowOff>0</xdr:rowOff>
    </xdr:from>
    <xdr:ext cx="85725" cy="85725"/>
    <xdr:pic>
      <xdr:nvPicPr>
        <xdr:cNvPr id="1077" name="Picture 13">
          <a:extLst>
            <a:ext uri="{FF2B5EF4-FFF2-40B4-BE49-F238E27FC236}">
              <a16:creationId xmlns:a16="http://schemas.microsoft.com/office/drawing/2014/main" id="{00000000-0008-0000-0800-00003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147500"/>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78" name="Picture 1">
          <a:extLst>
            <a:ext uri="{FF2B5EF4-FFF2-40B4-BE49-F238E27FC236}">
              <a16:creationId xmlns:a16="http://schemas.microsoft.com/office/drawing/2014/main" id="{00000000-0008-0000-0800-00003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79" name="Picture 2">
          <a:extLst>
            <a:ext uri="{FF2B5EF4-FFF2-40B4-BE49-F238E27FC236}">
              <a16:creationId xmlns:a16="http://schemas.microsoft.com/office/drawing/2014/main" id="{00000000-0008-0000-0800-00003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80" name="Picture 3">
          <a:extLst>
            <a:ext uri="{FF2B5EF4-FFF2-40B4-BE49-F238E27FC236}">
              <a16:creationId xmlns:a16="http://schemas.microsoft.com/office/drawing/2014/main" id="{00000000-0008-0000-0800-00003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81" name="Picture 4">
          <a:extLst>
            <a:ext uri="{FF2B5EF4-FFF2-40B4-BE49-F238E27FC236}">
              <a16:creationId xmlns:a16="http://schemas.microsoft.com/office/drawing/2014/main" id="{00000000-0008-0000-0800-00003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82" name="Picture 5">
          <a:extLst>
            <a:ext uri="{FF2B5EF4-FFF2-40B4-BE49-F238E27FC236}">
              <a16:creationId xmlns:a16="http://schemas.microsoft.com/office/drawing/2014/main" id="{00000000-0008-0000-0800-00003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83" name="Picture 6">
          <a:extLst>
            <a:ext uri="{FF2B5EF4-FFF2-40B4-BE49-F238E27FC236}">
              <a16:creationId xmlns:a16="http://schemas.microsoft.com/office/drawing/2014/main" id="{00000000-0008-0000-0800-00003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84" name="Picture 7">
          <a:extLst>
            <a:ext uri="{FF2B5EF4-FFF2-40B4-BE49-F238E27FC236}">
              <a16:creationId xmlns:a16="http://schemas.microsoft.com/office/drawing/2014/main" id="{00000000-0008-0000-0800-00003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85" name="Picture 8">
          <a:extLst>
            <a:ext uri="{FF2B5EF4-FFF2-40B4-BE49-F238E27FC236}">
              <a16:creationId xmlns:a16="http://schemas.microsoft.com/office/drawing/2014/main" id="{00000000-0008-0000-0800-00003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86" name="Picture 9">
          <a:extLst>
            <a:ext uri="{FF2B5EF4-FFF2-40B4-BE49-F238E27FC236}">
              <a16:creationId xmlns:a16="http://schemas.microsoft.com/office/drawing/2014/main" id="{00000000-0008-0000-0800-00003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87" name="Picture 10">
          <a:extLst>
            <a:ext uri="{FF2B5EF4-FFF2-40B4-BE49-F238E27FC236}">
              <a16:creationId xmlns:a16="http://schemas.microsoft.com/office/drawing/2014/main" id="{00000000-0008-0000-0800-00003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88" name="Picture 11">
          <a:extLst>
            <a:ext uri="{FF2B5EF4-FFF2-40B4-BE49-F238E27FC236}">
              <a16:creationId xmlns:a16="http://schemas.microsoft.com/office/drawing/2014/main" id="{00000000-0008-0000-0800-00004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89" name="Picture 12">
          <a:extLst>
            <a:ext uri="{FF2B5EF4-FFF2-40B4-BE49-F238E27FC236}">
              <a16:creationId xmlns:a16="http://schemas.microsoft.com/office/drawing/2014/main" id="{00000000-0008-0000-0800-00004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90" name="Picture 13">
          <a:extLst>
            <a:ext uri="{FF2B5EF4-FFF2-40B4-BE49-F238E27FC236}">
              <a16:creationId xmlns:a16="http://schemas.microsoft.com/office/drawing/2014/main" id="{00000000-0008-0000-0800-00004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91" name="Picture 14">
          <a:extLst>
            <a:ext uri="{FF2B5EF4-FFF2-40B4-BE49-F238E27FC236}">
              <a16:creationId xmlns:a16="http://schemas.microsoft.com/office/drawing/2014/main" id="{00000000-0008-0000-0800-00004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92" name="Picture 1">
          <a:extLst>
            <a:ext uri="{FF2B5EF4-FFF2-40B4-BE49-F238E27FC236}">
              <a16:creationId xmlns:a16="http://schemas.microsoft.com/office/drawing/2014/main" id="{00000000-0008-0000-0800-00004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93" name="Picture 2">
          <a:extLst>
            <a:ext uri="{FF2B5EF4-FFF2-40B4-BE49-F238E27FC236}">
              <a16:creationId xmlns:a16="http://schemas.microsoft.com/office/drawing/2014/main" id="{00000000-0008-0000-0800-00004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94" name="Picture 3">
          <a:extLst>
            <a:ext uri="{FF2B5EF4-FFF2-40B4-BE49-F238E27FC236}">
              <a16:creationId xmlns:a16="http://schemas.microsoft.com/office/drawing/2014/main" id="{00000000-0008-0000-0800-00004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95" name="Picture 4">
          <a:extLst>
            <a:ext uri="{FF2B5EF4-FFF2-40B4-BE49-F238E27FC236}">
              <a16:creationId xmlns:a16="http://schemas.microsoft.com/office/drawing/2014/main" id="{00000000-0008-0000-0800-00004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96" name="Picture 5">
          <a:extLst>
            <a:ext uri="{FF2B5EF4-FFF2-40B4-BE49-F238E27FC236}">
              <a16:creationId xmlns:a16="http://schemas.microsoft.com/office/drawing/2014/main" id="{00000000-0008-0000-0800-00004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97" name="Picture 6">
          <a:extLst>
            <a:ext uri="{FF2B5EF4-FFF2-40B4-BE49-F238E27FC236}">
              <a16:creationId xmlns:a16="http://schemas.microsoft.com/office/drawing/2014/main" id="{00000000-0008-0000-0800-00004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98" name="Picture 7">
          <a:extLst>
            <a:ext uri="{FF2B5EF4-FFF2-40B4-BE49-F238E27FC236}">
              <a16:creationId xmlns:a16="http://schemas.microsoft.com/office/drawing/2014/main" id="{00000000-0008-0000-0800-00004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099" name="Picture 8">
          <a:extLst>
            <a:ext uri="{FF2B5EF4-FFF2-40B4-BE49-F238E27FC236}">
              <a16:creationId xmlns:a16="http://schemas.microsoft.com/office/drawing/2014/main" id="{00000000-0008-0000-0800-00004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00" name="Picture 9">
          <a:extLst>
            <a:ext uri="{FF2B5EF4-FFF2-40B4-BE49-F238E27FC236}">
              <a16:creationId xmlns:a16="http://schemas.microsoft.com/office/drawing/2014/main" id="{00000000-0008-0000-0800-00004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01" name="Picture 10">
          <a:extLst>
            <a:ext uri="{FF2B5EF4-FFF2-40B4-BE49-F238E27FC236}">
              <a16:creationId xmlns:a16="http://schemas.microsoft.com/office/drawing/2014/main" id="{00000000-0008-0000-0800-00004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02" name="Picture 11">
          <a:extLst>
            <a:ext uri="{FF2B5EF4-FFF2-40B4-BE49-F238E27FC236}">
              <a16:creationId xmlns:a16="http://schemas.microsoft.com/office/drawing/2014/main" id="{00000000-0008-0000-0800-00004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03" name="Picture 12">
          <a:extLst>
            <a:ext uri="{FF2B5EF4-FFF2-40B4-BE49-F238E27FC236}">
              <a16:creationId xmlns:a16="http://schemas.microsoft.com/office/drawing/2014/main" id="{00000000-0008-0000-0800-00004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04" name="Picture 13">
          <a:extLst>
            <a:ext uri="{FF2B5EF4-FFF2-40B4-BE49-F238E27FC236}">
              <a16:creationId xmlns:a16="http://schemas.microsoft.com/office/drawing/2014/main" id="{00000000-0008-0000-0800-00005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05" name="Picture 14">
          <a:extLst>
            <a:ext uri="{FF2B5EF4-FFF2-40B4-BE49-F238E27FC236}">
              <a16:creationId xmlns:a16="http://schemas.microsoft.com/office/drawing/2014/main" id="{00000000-0008-0000-0800-00005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06" name="Picture 1">
          <a:extLst>
            <a:ext uri="{FF2B5EF4-FFF2-40B4-BE49-F238E27FC236}">
              <a16:creationId xmlns:a16="http://schemas.microsoft.com/office/drawing/2014/main" id="{00000000-0008-0000-0800-00005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07" name="Picture 2">
          <a:extLst>
            <a:ext uri="{FF2B5EF4-FFF2-40B4-BE49-F238E27FC236}">
              <a16:creationId xmlns:a16="http://schemas.microsoft.com/office/drawing/2014/main" id="{00000000-0008-0000-0800-00005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08" name="Picture 3">
          <a:extLst>
            <a:ext uri="{FF2B5EF4-FFF2-40B4-BE49-F238E27FC236}">
              <a16:creationId xmlns:a16="http://schemas.microsoft.com/office/drawing/2014/main" id="{00000000-0008-0000-0800-00005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09" name="Picture 4">
          <a:extLst>
            <a:ext uri="{FF2B5EF4-FFF2-40B4-BE49-F238E27FC236}">
              <a16:creationId xmlns:a16="http://schemas.microsoft.com/office/drawing/2014/main" id="{00000000-0008-0000-0800-00005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10" name="Picture 5">
          <a:extLst>
            <a:ext uri="{FF2B5EF4-FFF2-40B4-BE49-F238E27FC236}">
              <a16:creationId xmlns:a16="http://schemas.microsoft.com/office/drawing/2014/main" id="{00000000-0008-0000-0800-00005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11" name="Picture 6">
          <a:extLst>
            <a:ext uri="{FF2B5EF4-FFF2-40B4-BE49-F238E27FC236}">
              <a16:creationId xmlns:a16="http://schemas.microsoft.com/office/drawing/2014/main" id="{00000000-0008-0000-0800-00005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12" name="Picture 7">
          <a:extLst>
            <a:ext uri="{FF2B5EF4-FFF2-40B4-BE49-F238E27FC236}">
              <a16:creationId xmlns:a16="http://schemas.microsoft.com/office/drawing/2014/main" id="{00000000-0008-0000-0800-00005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13" name="Picture 8">
          <a:extLst>
            <a:ext uri="{FF2B5EF4-FFF2-40B4-BE49-F238E27FC236}">
              <a16:creationId xmlns:a16="http://schemas.microsoft.com/office/drawing/2014/main" id="{00000000-0008-0000-0800-00005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14" name="Picture 9">
          <a:extLst>
            <a:ext uri="{FF2B5EF4-FFF2-40B4-BE49-F238E27FC236}">
              <a16:creationId xmlns:a16="http://schemas.microsoft.com/office/drawing/2014/main" id="{00000000-0008-0000-0800-00005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15" name="Picture 10">
          <a:extLst>
            <a:ext uri="{FF2B5EF4-FFF2-40B4-BE49-F238E27FC236}">
              <a16:creationId xmlns:a16="http://schemas.microsoft.com/office/drawing/2014/main" id="{00000000-0008-0000-0800-00005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16" name="Picture 11">
          <a:extLst>
            <a:ext uri="{FF2B5EF4-FFF2-40B4-BE49-F238E27FC236}">
              <a16:creationId xmlns:a16="http://schemas.microsoft.com/office/drawing/2014/main" id="{00000000-0008-0000-0800-00005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17" name="Picture 12">
          <a:extLst>
            <a:ext uri="{FF2B5EF4-FFF2-40B4-BE49-F238E27FC236}">
              <a16:creationId xmlns:a16="http://schemas.microsoft.com/office/drawing/2014/main" id="{00000000-0008-0000-0800-00005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18" name="Picture 13">
          <a:extLst>
            <a:ext uri="{FF2B5EF4-FFF2-40B4-BE49-F238E27FC236}">
              <a16:creationId xmlns:a16="http://schemas.microsoft.com/office/drawing/2014/main" id="{00000000-0008-0000-0800-00005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19" name="Picture 1">
          <a:extLst>
            <a:ext uri="{FF2B5EF4-FFF2-40B4-BE49-F238E27FC236}">
              <a16:creationId xmlns:a16="http://schemas.microsoft.com/office/drawing/2014/main" id="{00000000-0008-0000-0800-00005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20" name="Picture 2">
          <a:extLst>
            <a:ext uri="{FF2B5EF4-FFF2-40B4-BE49-F238E27FC236}">
              <a16:creationId xmlns:a16="http://schemas.microsoft.com/office/drawing/2014/main" id="{00000000-0008-0000-0800-00006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21" name="Picture 3">
          <a:extLst>
            <a:ext uri="{FF2B5EF4-FFF2-40B4-BE49-F238E27FC236}">
              <a16:creationId xmlns:a16="http://schemas.microsoft.com/office/drawing/2014/main" id="{00000000-0008-0000-0800-00006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22" name="Picture 4">
          <a:extLst>
            <a:ext uri="{FF2B5EF4-FFF2-40B4-BE49-F238E27FC236}">
              <a16:creationId xmlns:a16="http://schemas.microsoft.com/office/drawing/2014/main" id="{00000000-0008-0000-0800-00006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23" name="Picture 5">
          <a:extLst>
            <a:ext uri="{FF2B5EF4-FFF2-40B4-BE49-F238E27FC236}">
              <a16:creationId xmlns:a16="http://schemas.microsoft.com/office/drawing/2014/main" id="{00000000-0008-0000-0800-00006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24" name="Picture 6">
          <a:extLst>
            <a:ext uri="{FF2B5EF4-FFF2-40B4-BE49-F238E27FC236}">
              <a16:creationId xmlns:a16="http://schemas.microsoft.com/office/drawing/2014/main" id="{00000000-0008-0000-0800-00006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25" name="Picture 7">
          <a:extLst>
            <a:ext uri="{FF2B5EF4-FFF2-40B4-BE49-F238E27FC236}">
              <a16:creationId xmlns:a16="http://schemas.microsoft.com/office/drawing/2014/main" id="{00000000-0008-0000-0800-00006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26" name="Picture 8">
          <a:extLst>
            <a:ext uri="{FF2B5EF4-FFF2-40B4-BE49-F238E27FC236}">
              <a16:creationId xmlns:a16="http://schemas.microsoft.com/office/drawing/2014/main" id="{00000000-0008-0000-0800-00006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27" name="Picture 9">
          <a:extLst>
            <a:ext uri="{FF2B5EF4-FFF2-40B4-BE49-F238E27FC236}">
              <a16:creationId xmlns:a16="http://schemas.microsoft.com/office/drawing/2014/main" id="{00000000-0008-0000-0800-00006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28" name="Picture 10">
          <a:extLst>
            <a:ext uri="{FF2B5EF4-FFF2-40B4-BE49-F238E27FC236}">
              <a16:creationId xmlns:a16="http://schemas.microsoft.com/office/drawing/2014/main" id="{00000000-0008-0000-0800-00006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29" name="Picture 11">
          <a:extLst>
            <a:ext uri="{FF2B5EF4-FFF2-40B4-BE49-F238E27FC236}">
              <a16:creationId xmlns:a16="http://schemas.microsoft.com/office/drawing/2014/main" id="{00000000-0008-0000-0800-00006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30" name="Picture 12">
          <a:extLst>
            <a:ext uri="{FF2B5EF4-FFF2-40B4-BE49-F238E27FC236}">
              <a16:creationId xmlns:a16="http://schemas.microsoft.com/office/drawing/2014/main" id="{00000000-0008-0000-0800-00006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31" name="Picture 13">
          <a:extLst>
            <a:ext uri="{FF2B5EF4-FFF2-40B4-BE49-F238E27FC236}">
              <a16:creationId xmlns:a16="http://schemas.microsoft.com/office/drawing/2014/main" id="{00000000-0008-0000-0800-00006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32" name="Picture 14">
          <a:extLst>
            <a:ext uri="{FF2B5EF4-FFF2-40B4-BE49-F238E27FC236}">
              <a16:creationId xmlns:a16="http://schemas.microsoft.com/office/drawing/2014/main" id="{00000000-0008-0000-0800-00006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33" name="Picture 1">
          <a:extLst>
            <a:ext uri="{FF2B5EF4-FFF2-40B4-BE49-F238E27FC236}">
              <a16:creationId xmlns:a16="http://schemas.microsoft.com/office/drawing/2014/main" id="{00000000-0008-0000-0800-00006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34" name="Picture 2">
          <a:extLst>
            <a:ext uri="{FF2B5EF4-FFF2-40B4-BE49-F238E27FC236}">
              <a16:creationId xmlns:a16="http://schemas.microsoft.com/office/drawing/2014/main" id="{00000000-0008-0000-0800-00006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35" name="Picture 3">
          <a:extLst>
            <a:ext uri="{FF2B5EF4-FFF2-40B4-BE49-F238E27FC236}">
              <a16:creationId xmlns:a16="http://schemas.microsoft.com/office/drawing/2014/main" id="{00000000-0008-0000-0800-00006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36" name="Picture 4">
          <a:extLst>
            <a:ext uri="{FF2B5EF4-FFF2-40B4-BE49-F238E27FC236}">
              <a16:creationId xmlns:a16="http://schemas.microsoft.com/office/drawing/2014/main" id="{00000000-0008-0000-0800-00007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37" name="Picture 5">
          <a:extLst>
            <a:ext uri="{FF2B5EF4-FFF2-40B4-BE49-F238E27FC236}">
              <a16:creationId xmlns:a16="http://schemas.microsoft.com/office/drawing/2014/main" id="{00000000-0008-0000-0800-00007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38" name="Picture 6">
          <a:extLst>
            <a:ext uri="{FF2B5EF4-FFF2-40B4-BE49-F238E27FC236}">
              <a16:creationId xmlns:a16="http://schemas.microsoft.com/office/drawing/2014/main" id="{00000000-0008-0000-0800-00007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39" name="Picture 7">
          <a:extLst>
            <a:ext uri="{FF2B5EF4-FFF2-40B4-BE49-F238E27FC236}">
              <a16:creationId xmlns:a16="http://schemas.microsoft.com/office/drawing/2014/main" id="{00000000-0008-0000-0800-00007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40" name="Picture 8">
          <a:extLst>
            <a:ext uri="{FF2B5EF4-FFF2-40B4-BE49-F238E27FC236}">
              <a16:creationId xmlns:a16="http://schemas.microsoft.com/office/drawing/2014/main" id="{00000000-0008-0000-0800-00007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41" name="Picture 9">
          <a:extLst>
            <a:ext uri="{FF2B5EF4-FFF2-40B4-BE49-F238E27FC236}">
              <a16:creationId xmlns:a16="http://schemas.microsoft.com/office/drawing/2014/main" id="{00000000-0008-0000-0800-00007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42" name="Picture 10">
          <a:extLst>
            <a:ext uri="{FF2B5EF4-FFF2-40B4-BE49-F238E27FC236}">
              <a16:creationId xmlns:a16="http://schemas.microsoft.com/office/drawing/2014/main" id="{00000000-0008-0000-0800-00007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43" name="Picture 11">
          <a:extLst>
            <a:ext uri="{FF2B5EF4-FFF2-40B4-BE49-F238E27FC236}">
              <a16:creationId xmlns:a16="http://schemas.microsoft.com/office/drawing/2014/main" id="{00000000-0008-0000-0800-00007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44" name="Picture 12">
          <a:extLst>
            <a:ext uri="{FF2B5EF4-FFF2-40B4-BE49-F238E27FC236}">
              <a16:creationId xmlns:a16="http://schemas.microsoft.com/office/drawing/2014/main" id="{00000000-0008-0000-0800-00007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45" name="Picture 13">
          <a:extLst>
            <a:ext uri="{FF2B5EF4-FFF2-40B4-BE49-F238E27FC236}">
              <a16:creationId xmlns:a16="http://schemas.microsoft.com/office/drawing/2014/main" id="{00000000-0008-0000-0800-00007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46" name="Picture 14">
          <a:extLst>
            <a:ext uri="{FF2B5EF4-FFF2-40B4-BE49-F238E27FC236}">
              <a16:creationId xmlns:a16="http://schemas.microsoft.com/office/drawing/2014/main" id="{00000000-0008-0000-0800-00007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47" name="Picture 1">
          <a:extLst>
            <a:ext uri="{FF2B5EF4-FFF2-40B4-BE49-F238E27FC236}">
              <a16:creationId xmlns:a16="http://schemas.microsoft.com/office/drawing/2014/main" id="{00000000-0008-0000-0800-00007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48" name="Picture 2">
          <a:extLst>
            <a:ext uri="{FF2B5EF4-FFF2-40B4-BE49-F238E27FC236}">
              <a16:creationId xmlns:a16="http://schemas.microsoft.com/office/drawing/2014/main" id="{00000000-0008-0000-0800-00007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49" name="Picture 3">
          <a:extLst>
            <a:ext uri="{FF2B5EF4-FFF2-40B4-BE49-F238E27FC236}">
              <a16:creationId xmlns:a16="http://schemas.microsoft.com/office/drawing/2014/main" id="{00000000-0008-0000-0800-00007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50" name="Picture 4">
          <a:extLst>
            <a:ext uri="{FF2B5EF4-FFF2-40B4-BE49-F238E27FC236}">
              <a16:creationId xmlns:a16="http://schemas.microsoft.com/office/drawing/2014/main" id="{00000000-0008-0000-0800-00007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51" name="Picture 5">
          <a:extLst>
            <a:ext uri="{FF2B5EF4-FFF2-40B4-BE49-F238E27FC236}">
              <a16:creationId xmlns:a16="http://schemas.microsoft.com/office/drawing/2014/main" id="{00000000-0008-0000-0800-00007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52" name="Picture 6">
          <a:extLst>
            <a:ext uri="{FF2B5EF4-FFF2-40B4-BE49-F238E27FC236}">
              <a16:creationId xmlns:a16="http://schemas.microsoft.com/office/drawing/2014/main" id="{00000000-0008-0000-0800-00008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53" name="Picture 7">
          <a:extLst>
            <a:ext uri="{FF2B5EF4-FFF2-40B4-BE49-F238E27FC236}">
              <a16:creationId xmlns:a16="http://schemas.microsoft.com/office/drawing/2014/main" id="{00000000-0008-0000-0800-00008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54" name="Picture 8">
          <a:extLst>
            <a:ext uri="{FF2B5EF4-FFF2-40B4-BE49-F238E27FC236}">
              <a16:creationId xmlns:a16="http://schemas.microsoft.com/office/drawing/2014/main" id="{00000000-0008-0000-0800-00008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55" name="Picture 9">
          <a:extLst>
            <a:ext uri="{FF2B5EF4-FFF2-40B4-BE49-F238E27FC236}">
              <a16:creationId xmlns:a16="http://schemas.microsoft.com/office/drawing/2014/main" id="{00000000-0008-0000-0800-00008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56" name="Picture 10">
          <a:extLst>
            <a:ext uri="{FF2B5EF4-FFF2-40B4-BE49-F238E27FC236}">
              <a16:creationId xmlns:a16="http://schemas.microsoft.com/office/drawing/2014/main" id="{00000000-0008-0000-0800-00008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57" name="Picture 11">
          <a:extLst>
            <a:ext uri="{FF2B5EF4-FFF2-40B4-BE49-F238E27FC236}">
              <a16:creationId xmlns:a16="http://schemas.microsoft.com/office/drawing/2014/main" id="{00000000-0008-0000-0800-00008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58" name="Picture 12">
          <a:extLst>
            <a:ext uri="{FF2B5EF4-FFF2-40B4-BE49-F238E27FC236}">
              <a16:creationId xmlns:a16="http://schemas.microsoft.com/office/drawing/2014/main" id="{00000000-0008-0000-0800-00008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219</xdr:row>
      <xdr:rowOff>0</xdr:rowOff>
    </xdr:from>
    <xdr:ext cx="85725" cy="85725"/>
    <xdr:pic>
      <xdr:nvPicPr>
        <xdr:cNvPr id="1159" name="Picture 13">
          <a:extLst>
            <a:ext uri="{FF2B5EF4-FFF2-40B4-BE49-F238E27FC236}">
              <a16:creationId xmlns:a16="http://schemas.microsoft.com/office/drawing/2014/main" id="{00000000-0008-0000-0800-00008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310122"/>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60" name="Picture 1">
          <a:extLst>
            <a:ext uri="{FF2B5EF4-FFF2-40B4-BE49-F238E27FC236}">
              <a16:creationId xmlns:a16="http://schemas.microsoft.com/office/drawing/2014/main" id="{00000000-0008-0000-0800-00008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61" name="Picture 2">
          <a:extLst>
            <a:ext uri="{FF2B5EF4-FFF2-40B4-BE49-F238E27FC236}">
              <a16:creationId xmlns:a16="http://schemas.microsoft.com/office/drawing/2014/main" id="{00000000-0008-0000-0800-00008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62" name="Picture 3">
          <a:extLst>
            <a:ext uri="{FF2B5EF4-FFF2-40B4-BE49-F238E27FC236}">
              <a16:creationId xmlns:a16="http://schemas.microsoft.com/office/drawing/2014/main" id="{00000000-0008-0000-0800-00008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63" name="Picture 4">
          <a:extLst>
            <a:ext uri="{FF2B5EF4-FFF2-40B4-BE49-F238E27FC236}">
              <a16:creationId xmlns:a16="http://schemas.microsoft.com/office/drawing/2014/main" id="{00000000-0008-0000-0800-00008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64" name="Picture 5">
          <a:extLst>
            <a:ext uri="{FF2B5EF4-FFF2-40B4-BE49-F238E27FC236}">
              <a16:creationId xmlns:a16="http://schemas.microsoft.com/office/drawing/2014/main" id="{00000000-0008-0000-0800-00008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65" name="Picture 6">
          <a:extLst>
            <a:ext uri="{FF2B5EF4-FFF2-40B4-BE49-F238E27FC236}">
              <a16:creationId xmlns:a16="http://schemas.microsoft.com/office/drawing/2014/main" id="{00000000-0008-0000-0800-00008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66" name="Picture 7">
          <a:extLst>
            <a:ext uri="{FF2B5EF4-FFF2-40B4-BE49-F238E27FC236}">
              <a16:creationId xmlns:a16="http://schemas.microsoft.com/office/drawing/2014/main" id="{00000000-0008-0000-0800-00008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67" name="Picture 8">
          <a:extLst>
            <a:ext uri="{FF2B5EF4-FFF2-40B4-BE49-F238E27FC236}">
              <a16:creationId xmlns:a16="http://schemas.microsoft.com/office/drawing/2014/main" id="{00000000-0008-0000-0800-00008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68" name="Picture 9">
          <a:extLst>
            <a:ext uri="{FF2B5EF4-FFF2-40B4-BE49-F238E27FC236}">
              <a16:creationId xmlns:a16="http://schemas.microsoft.com/office/drawing/2014/main" id="{00000000-0008-0000-0800-00009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69" name="Picture 10">
          <a:extLst>
            <a:ext uri="{FF2B5EF4-FFF2-40B4-BE49-F238E27FC236}">
              <a16:creationId xmlns:a16="http://schemas.microsoft.com/office/drawing/2014/main" id="{00000000-0008-0000-0800-00009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70" name="Picture 11">
          <a:extLst>
            <a:ext uri="{FF2B5EF4-FFF2-40B4-BE49-F238E27FC236}">
              <a16:creationId xmlns:a16="http://schemas.microsoft.com/office/drawing/2014/main" id="{00000000-0008-0000-0800-00009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71" name="Picture 12">
          <a:extLst>
            <a:ext uri="{FF2B5EF4-FFF2-40B4-BE49-F238E27FC236}">
              <a16:creationId xmlns:a16="http://schemas.microsoft.com/office/drawing/2014/main" id="{00000000-0008-0000-0800-00009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72" name="Picture 13">
          <a:extLst>
            <a:ext uri="{FF2B5EF4-FFF2-40B4-BE49-F238E27FC236}">
              <a16:creationId xmlns:a16="http://schemas.microsoft.com/office/drawing/2014/main" id="{00000000-0008-0000-0800-00009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73" name="Picture 14">
          <a:extLst>
            <a:ext uri="{FF2B5EF4-FFF2-40B4-BE49-F238E27FC236}">
              <a16:creationId xmlns:a16="http://schemas.microsoft.com/office/drawing/2014/main" id="{00000000-0008-0000-0800-00009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74" name="Picture 1">
          <a:extLst>
            <a:ext uri="{FF2B5EF4-FFF2-40B4-BE49-F238E27FC236}">
              <a16:creationId xmlns:a16="http://schemas.microsoft.com/office/drawing/2014/main" id="{00000000-0008-0000-0800-00009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75" name="Picture 2">
          <a:extLst>
            <a:ext uri="{FF2B5EF4-FFF2-40B4-BE49-F238E27FC236}">
              <a16:creationId xmlns:a16="http://schemas.microsoft.com/office/drawing/2014/main" id="{00000000-0008-0000-0800-00009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76" name="Picture 3">
          <a:extLst>
            <a:ext uri="{FF2B5EF4-FFF2-40B4-BE49-F238E27FC236}">
              <a16:creationId xmlns:a16="http://schemas.microsoft.com/office/drawing/2014/main" id="{00000000-0008-0000-0800-00009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77" name="Picture 4">
          <a:extLst>
            <a:ext uri="{FF2B5EF4-FFF2-40B4-BE49-F238E27FC236}">
              <a16:creationId xmlns:a16="http://schemas.microsoft.com/office/drawing/2014/main" id="{00000000-0008-0000-0800-00009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78" name="Picture 5">
          <a:extLst>
            <a:ext uri="{FF2B5EF4-FFF2-40B4-BE49-F238E27FC236}">
              <a16:creationId xmlns:a16="http://schemas.microsoft.com/office/drawing/2014/main" id="{00000000-0008-0000-0800-00009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79" name="Picture 6">
          <a:extLst>
            <a:ext uri="{FF2B5EF4-FFF2-40B4-BE49-F238E27FC236}">
              <a16:creationId xmlns:a16="http://schemas.microsoft.com/office/drawing/2014/main" id="{00000000-0008-0000-0800-00009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80" name="Picture 7">
          <a:extLst>
            <a:ext uri="{FF2B5EF4-FFF2-40B4-BE49-F238E27FC236}">
              <a16:creationId xmlns:a16="http://schemas.microsoft.com/office/drawing/2014/main" id="{00000000-0008-0000-0800-00009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81" name="Picture 8">
          <a:extLst>
            <a:ext uri="{FF2B5EF4-FFF2-40B4-BE49-F238E27FC236}">
              <a16:creationId xmlns:a16="http://schemas.microsoft.com/office/drawing/2014/main" id="{00000000-0008-0000-0800-00009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82" name="Picture 9">
          <a:extLst>
            <a:ext uri="{FF2B5EF4-FFF2-40B4-BE49-F238E27FC236}">
              <a16:creationId xmlns:a16="http://schemas.microsoft.com/office/drawing/2014/main" id="{00000000-0008-0000-0800-00009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83" name="Picture 10">
          <a:extLst>
            <a:ext uri="{FF2B5EF4-FFF2-40B4-BE49-F238E27FC236}">
              <a16:creationId xmlns:a16="http://schemas.microsoft.com/office/drawing/2014/main" id="{00000000-0008-0000-0800-00009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84" name="Picture 11">
          <a:extLst>
            <a:ext uri="{FF2B5EF4-FFF2-40B4-BE49-F238E27FC236}">
              <a16:creationId xmlns:a16="http://schemas.microsoft.com/office/drawing/2014/main" id="{00000000-0008-0000-0800-0000A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85" name="Picture 12">
          <a:extLst>
            <a:ext uri="{FF2B5EF4-FFF2-40B4-BE49-F238E27FC236}">
              <a16:creationId xmlns:a16="http://schemas.microsoft.com/office/drawing/2014/main" id="{00000000-0008-0000-0800-0000A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86" name="Picture 13">
          <a:extLst>
            <a:ext uri="{FF2B5EF4-FFF2-40B4-BE49-F238E27FC236}">
              <a16:creationId xmlns:a16="http://schemas.microsoft.com/office/drawing/2014/main" id="{00000000-0008-0000-0800-0000A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87" name="Picture 14">
          <a:extLst>
            <a:ext uri="{FF2B5EF4-FFF2-40B4-BE49-F238E27FC236}">
              <a16:creationId xmlns:a16="http://schemas.microsoft.com/office/drawing/2014/main" id="{00000000-0008-0000-0800-0000A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88" name="Picture 1">
          <a:extLst>
            <a:ext uri="{FF2B5EF4-FFF2-40B4-BE49-F238E27FC236}">
              <a16:creationId xmlns:a16="http://schemas.microsoft.com/office/drawing/2014/main" id="{00000000-0008-0000-0800-0000A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89" name="Picture 2">
          <a:extLst>
            <a:ext uri="{FF2B5EF4-FFF2-40B4-BE49-F238E27FC236}">
              <a16:creationId xmlns:a16="http://schemas.microsoft.com/office/drawing/2014/main" id="{00000000-0008-0000-0800-0000A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90" name="Picture 3">
          <a:extLst>
            <a:ext uri="{FF2B5EF4-FFF2-40B4-BE49-F238E27FC236}">
              <a16:creationId xmlns:a16="http://schemas.microsoft.com/office/drawing/2014/main" id="{00000000-0008-0000-0800-0000A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91" name="Picture 4">
          <a:extLst>
            <a:ext uri="{FF2B5EF4-FFF2-40B4-BE49-F238E27FC236}">
              <a16:creationId xmlns:a16="http://schemas.microsoft.com/office/drawing/2014/main" id="{00000000-0008-0000-0800-0000A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92" name="Picture 5">
          <a:extLst>
            <a:ext uri="{FF2B5EF4-FFF2-40B4-BE49-F238E27FC236}">
              <a16:creationId xmlns:a16="http://schemas.microsoft.com/office/drawing/2014/main" id="{00000000-0008-0000-0800-0000A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93" name="Picture 6">
          <a:extLst>
            <a:ext uri="{FF2B5EF4-FFF2-40B4-BE49-F238E27FC236}">
              <a16:creationId xmlns:a16="http://schemas.microsoft.com/office/drawing/2014/main" id="{00000000-0008-0000-0800-0000A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94" name="Picture 7">
          <a:extLst>
            <a:ext uri="{FF2B5EF4-FFF2-40B4-BE49-F238E27FC236}">
              <a16:creationId xmlns:a16="http://schemas.microsoft.com/office/drawing/2014/main" id="{00000000-0008-0000-0800-0000A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95" name="Picture 8">
          <a:extLst>
            <a:ext uri="{FF2B5EF4-FFF2-40B4-BE49-F238E27FC236}">
              <a16:creationId xmlns:a16="http://schemas.microsoft.com/office/drawing/2014/main" id="{00000000-0008-0000-0800-0000A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96" name="Picture 9">
          <a:extLst>
            <a:ext uri="{FF2B5EF4-FFF2-40B4-BE49-F238E27FC236}">
              <a16:creationId xmlns:a16="http://schemas.microsoft.com/office/drawing/2014/main" id="{00000000-0008-0000-0800-0000A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97" name="Picture 10">
          <a:extLst>
            <a:ext uri="{FF2B5EF4-FFF2-40B4-BE49-F238E27FC236}">
              <a16:creationId xmlns:a16="http://schemas.microsoft.com/office/drawing/2014/main" id="{00000000-0008-0000-0800-0000A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98" name="Picture 11">
          <a:extLst>
            <a:ext uri="{FF2B5EF4-FFF2-40B4-BE49-F238E27FC236}">
              <a16:creationId xmlns:a16="http://schemas.microsoft.com/office/drawing/2014/main" id="{00000000-0008-0000-0800-0000A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199" name="Picture 12">
          <a:extLst>
            <a:ext uri="{FF2B5EF4-FFF2-40B4-BE49-F238E27FC236}">
              <a16:creationId xmlns:a16="http://schemas.microsoft.com/office/drawing/2014/main" id="{00000000-0008-0000-0800-0000A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00" name="Picture 13">
          <a:extLst>
            <a:ext uri="{FF2B5EF4-FFF2-40B4-BE49-F238E27FC236}">
              <a16:creationId xmlns:a16="http://schemas.microsoft.com/office/drawing/2014/main" id="{00000000-0008-0000-0800-0000B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01" name="Picture 1">
          <a:extLst>
            <a:ext uri="{FF2B5EF4-FFF2-40B4-BE49-F238E27FC236}">
              <a16:creationId xmlns:a16="http://schemas.microsoft.com/office/drawing/2014/main" id="{00000000-0008-0000-0800-0000B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02" name="Picture 2">
          <a:extLst>
            <a:ext uri="{FF2B5EF4-FFF2-40B4-BE49-F238E27FC236}">
              <a16:creationId xmlns:a16="http://schemas.microsoft.com/office/drawing/2014/main" id="{00000000-0008-0000-0800-0000B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03" name="Picture 3">
          <a:extLst>
            <a:ext uri="{FF2B5EF4-FFF2-40B4-BE49-F238E27FC236}">
              <a16:creationId xmlns:a16="http://schemas.microsoft.com/office/drawing/2014/main" id="{00000000-0008-0000-0800-0000B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04" name="Picture 4">
          <a:extLst>
            <a:ext uri="{FF2B5EF4-FFF2-40B4-BE49-F238E27FC236}">
              <a16:creationId xmlns:a16="http://schemas.microsoft.com/office/drawing/2014/main" id="{00000000-0008-0000-0800-0000B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05" name="Picture 5">
          <a:extLst>
            <a:ext uri="{FF2B5EF4-FFF2-40B4-BE49-F238E27FC236}">
              <a16:creationId xmlns:a16="http://schemas.microsoft.com/office/drawing/2014/main" id="{00000000-0008-0000-0800-0000B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06" name="Picture 6">
          <a:extLst>
            <a:ext uri="{FF2B5EF4-FFF2-40B4-BE49-F238E27FC236}">
              <a16:creationId xmlns:a16="http://schemas.microsoft.com/office/drawing/2014/main" id="{00000000-0008-0000-0800-0000B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07" name="Picture 7">
          <a:extLst>
            <a:ext uri="{FF2B5EF4-FFF2-40B4-BE49-F238E27FC236}">
              <a16:creationId xmlns:a16="http://schemas.microsoft.com/office/drawing/2014/main" id="{00000000-0008-0000-0800-0000B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08" name="Picture 8">
          <a:extLst>
            <a:ext uri="{FF2B5EF4-FFF2-40B4-BE49-F238E27FC236}">
              <a16:creationId xmlns:a16="http://schemas.microsoft.com/office/drawing/2014/main" id="{00000000-0008-0000-0800-0000B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09" name="Picture 9">
          <a:extLst>
            <a:ext uri="{FF2B5EF4-FFF2-40B4-BE49-F238E27FC236}">
              <a16:creationId xmlns:a16="http://schemas.microsoft.com/office/drawing/2014/main" id="{00000000-0008-0000-0800-0000B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10" name="Picture 10">
          <a:extLst>
            <a:ext uri="{FF2B5EF4-FFF2-40B4-BE49-F238E27FC236}">
              <a16:creationId xmlns:a16="http://schemas.microsoft.com/office/drawing/2014/main" id="{00000000-0008-0000-0800-0000B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11" name="Picture 11">
          <a:extLst>
            <a:ext uri="{FF2B5EF4-FFF2-40B4-BE49-F238E27FC236}">
              <a16:creationId xmlns:a16="http://schemas.microsoft.com/office/drawing/2014/main" id="{00000000-0008-0000-0800-0000B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12" name="Picture 12">
          <a:extLst>
            <a:ext uri="{FF2B5EF4-FFF2-40B4-BE49-F238E27FC236}">
              <a16:creationId xmlns:a16="http://schemas.microsoft.com/office/drawing/2014/main" id="{00000000-0008-0000-0800-0000B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13" name="Picture 13">
          <a:extLst>
            <a:ext uri="{FF2B5EF4-FFF2-40B4-BE49-F238E27FC236}">
              <a16:creationId xmlns:a16="http://schemas.microsoft.com/office/drawing/2014/main" id="{00000000-0008-0000-0800-0000B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14" name="Picture 14">
          <a:extLst>
            <a:ext uri="{FF2B5EF4-FFF2-40B4-BE49-F238E27FC236}">
              <a16:creationId xmlns:a16="http://schemas.microsoft.com/office/drawing/2014/main" id="{00000000-0008-0000-0800-0000B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15" name="Picture 1">
          <a:extLst>
            <a:ext uri="{FF2B5EF4-FFF2-40B4-BE49-F238E27FC236}">
              <a16:creationId xmlns:a16="http://schemas.microsoft.com/office/drawing/2014/main" id="{00000000-0008-0000-0800-0000B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16" name="Picture 2">
          <a:extLst>
            <a:ext uri="{FF2B5EF4-FFF2-40B4-BE49-F238E27FC236}">
              <a16:creationId xmlns:a16="http://schemas.microsoft.com/office/drawing/2014/main" id="{00000000-0008-0000-0800-0000C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17" name="Picture 3">
          <a:extLst>
            <a:ext uri="{FF2B5EF4-FFF2-40B4-BE49-F238E27FC236}">
              <a16:creationId xmlns:a16="http://schemas.microsoft.com/office/drawing/2014/main" id="{00000000-0008-0000-0800-0000C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18" name="Picture 4">
          <a:extLst>
            <a:ext uri="{FF2B5EF4-FFF2-40B4-BE49-F238E27FC236}">
              <a16:creationId xmlns:a16="http://schemas.microsoft.com/office/drawing/2014/main" id="{00000000-0008-0000-0800-0000C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19" name="Picture 5">
          <a:extLst>
            <a:ext uri="{FF2B5EF4-FFF2-40B4-BE49-F238E27FC236}">
              <a16:creationId xmlns:a16="http://schemas.microsoft.com/office/drawing/2014/main" id="{00000000-0008-0000-0800-0000C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20" name="Picture 6">
          <a:extLst>
            <a:ext uri="{FF2B5EF4-FFF2-40B4-BE49-F238E27FC236}">
              <a16:creationId xmlns:a16="http://schemas.microsoft.com/office/drawing/2014/main" id="{00000000-0008-0000-0800-0000C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21" name="Picture 7">
          <a:extLst>
            <a:ext uri="{FF2B5EF4-FFF2-40B4-BE49-F238E27FC236}">
              <a16:creationId xmlns:a16="http://schemas.microsoft.com/office/drawing/2014/main" id="{00000000-0008-0000-0800-0000C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22" name="Picture 8">
          <a:extLst>
            <a:ext uri="{FF2B5EF4-FFF2-40B4-BE49-F238E27FC236}">
              <a16:creationId xmlns:a16="http://schemas.microsoft.com/office/drawing/2014/main" id="{00000000-0008-0000-0800-0000C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23" name="Picture 9">
          <a:extLst>
            <a:ext uri="{FF2B5EF4-FFF2-40B4-BE49-F238E27FC236}">
              <a16:creationId xmlns:a16="http://schemas.microsoft.com/office/drawing/2014/main" id="{00000000-0008-0000-0800-0000C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24" name="Picture 10">
          <a:extLst>
            <a:ext uri="{FF2B5EF4-FFF2-40B4-BE49-F238E27FC236}">
              <a16:creationId xmlns:a16="http://schemas.microsoft.com/office/drawing/2014/main" id="{00000000-0008-0000-0800-0000C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25" name="Picture 11">
          <a:extLst>
            <a:ext uri="{FF2B5EF4-FFF2-40B4-BE49-F238E27FC236}">
              <a16:creationId xmlns:a16="http://schemas.microsoft.com/office/drawing/2014/main" id="{00000000-0008-0000-0800-0000C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26" name="Picture 12">
          <a:extLst>
            <a:ext uri="{FF2B5EF4-FFF2-40B4-BE49-F238E27FC236}">
              <a16:creationId xmlns:a16="http://schemas.microsoft.com/office/drawing/2014/main" id="{00000000-0008-0000-0800-0000C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27" name="Picture 13">
          <a:extLst>
            <a:ext uri="{FF2B5EF4-FFF2-40B4-BE49-F238E27FC236}">
              <a16:creationId xmlns:a16="http://schemas.microsoft.com/office/drawing/2014/main" id="{00000000-0008-0000-0800-0000C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28" name="Picture 14">
          <a:extLst>
            <a:ext uri="{FF2B5EF4-FFF2-40B4-BE49-F238E27FC236}">
              <a16:creationId xmlns:a16="http://schemas.microsoft.com/office/drawing/2014/main" id="{00000000-0008-0000-0800-0000C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29" name="Picture 1">
          <a:extLst>
            <a:ext uri="{FF2B5EF4-FFF2-40B4-BE49-F238E27FC236}">
              <a16:creationId xmlns:a16="http://schemas.microsoft.com/office/drawing/2014/main" id="{00000000-0008-0000-0800-0000C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30" name="Picture 2">
          <a:extLst>
            <a:ext uri="{FF2B5EF4-FFF2-40B4-BE49-F238E27FC236}">
              <a16:creationId xmlns:a16="http://schemas.microsoft.com/office/drawing/2014/main" id="{00000000-0008-0000-0800-0000C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31" name="Picture 3">
          <a:extLst>
            <a:ext uri="{FF2B5EF4-FFF2-40B4-BE49-F238E27FC236}">
              <a16:creationId xmlns:a16="http://schemas.microsoft.com/office/drawing/2014/main" id="{00000000-0008-0000-0800-0000C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32" name="Picture 4">
          <a:extLst>
            <a:ext uri="{FF2B5EF4-FFF2-40B4-BE49-F238E27FC236}">
              <a16:creationId xmlns:a16="http://schemas.microsoft.com/office/drawing/2014/main" id="{00000000-0008-0000-0800-0000D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33" name="Picture 5">
          <a:extLst>
            <a:ext uri="{FF2B5EF4-FFF2-40B4-BE49-F238E27FC236}">
              <a16:creationId xmlns:a16="http://schemas.microsoft.com/office/drawing/2014/main" id="{00000000-0008-0000-0800-0000D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34" name="Picture 6">
          <a:extLst>
            <a:ext uri="{FF2B5EF4-FFF2-40B4-BE49-F238E27FC236}">
              <a16:creationId xmlns:a16="http://schemas.microsoft.com/office/drawing/2014/main" id="{00000000-0008-0000-0800-0000D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35" name="Picture 7">
          <a:extLst>
            <a:ext uri="{FF2B5EF4-FFF2-40B4-BE49-F238E27FC236}">
              <a16:creationId xmlns:a16="http://schemas.microsoft.com/office/drawing/2014/main" id="{00000000-0008-0000-0800-0000D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36" name="Picture 8">
          <a:extLst>
            <a:ext uri="{FF2B5EF4-FFF2-40B4-BE49-F238E27FC236}">
              <a16:creationId xmlns:a16="http://schemas.microsoft.com/office/drawing/2014/main" id="{00000000-0008-0000-0800-0000D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37" name="Picture 9">
          <a:extLst>
            <a:ext uri="{FF2B5EF4-FFF2-40B4-BE49-F238E27FC236}">
              <a16:creationId xmlns:a16="http://schemas.microsoft.com/office/drawing/2014/main" id="{00000000-0008-0000-0800-0000D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38" name="Picture 10">
          <a:extLst>
            <a:ext uri="{FF2B5EF4-FFF2-40B4-BE49-F238E27FC236}">
              <a16:creationId xmlns:a16="http://schemas.microsoft.com/office/drawing/2014/main" id="{00000000-0008-0000-0800-0000D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39" name="Picture 11">
          <a:extLst>
            <a:ext uri="{FF2B5EF4-FFF2-40B4-BE49-F238E27FC236}">
              <a16:creationId xmlns:a16="http://schemas.microsoft.com/office/drawing/2014/main" id="{00000000-0008-0000-0800-0000D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40" name="Picture 12">
          <a:extLst>
            <a:ext uri="{FF2B5EF4-FFF2-40B4-BE49-F238E27FC236}">
              <a16:creationId xmlns:a16="http://schemas.microsoft.com/office/drawing/2014/main" id="{00000000-0008-0000-0800-0000D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220</xdr:row>
      <xdr:rowOff>0</xdr:rowOff>
    </xdr:from>
    <xdr:ext cx="85725" cy="85725"/>
    <xdr:pic>
      <xdr:nvPicPr>
        <xdr:cNvPr id="1241" name="Picture 13">
          <a:extLst>
            <a:ext uri="{FF2B5EF4-FFF2-40B4-BE49-F238E27FC236}">
              <a16:creationId xmlns:a16="http://schemas.microsoft.com/office/drawing/2014/main" id="{00000000-0008-0000-0800-0000D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461128"/>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42" name="Picture 1">
          <a:extLst>
            <a:ext uri="{FF2B5EF4-FFF2-40B4-BE49-F238E27FC236}">
              <a16:creationId xmlns:a16="http://schemas.microsoft.com/office/drawing/2014/main" id="{00000000-0008-0000-0800-0000D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43" name="Picture 2">
          <a:extLst>
            <a:ext uri="{FF2B5EF4-FFF2-40B4-BE49-F238E27FC236}">
              <a16:creationId xmlns:a16="http://schemas.microsoft.com/office/drawing/2014/main" id="{00000000-0008-0000-0800-0000D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44" name="Picture 3">
          <a:extLst>
            <a:ext uri="{FF2B5EF4-FFF2-40B4-BE49-F238E27FC236}">
              <a16:creationId xmlns:a16="http://schemas.microsoft.com/office/drawing/2014/main" id="{00000000-0008-0000-0800-0000D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45" name="Picture 4">
          <a:extLst>
            <a:ext uri="{FF2B5EF4-FFF2-40B4-BE49-F238E27FC236}">
              <a16:creationId xmlns:a16="http://schemas.microsoft.com/office/drawing/2014/main" id="{00000000-0008-0000-0800-0000D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46" name="Picture 5">
          <a:extLst>
            <a:ext uri="{FF2B5EF4-FFF2-40B4-BE49-F238E27FC236}">
              <a16:creationId xmlns:a16="http://schemas.microsoft.com/office/drawing/2014/main" id="{00000000-0008-0000-0800-0000D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47" name="Picture 6">
          <a:extLst>
            <a:ext uri="{FF2B5EF4-FFF2-40B4-BE49-F238E27FC236}">
              <a16:creationId xmlns:a16="http://schemas.microsoft.com/office/drawing/2014/main" id="{00000000-0008-0000-0800-0000D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48" name="Picture 7">
          <a:extLst>
            <a:ext uri="{FF2B5EF4-FFF2-40B4-BE49-F238E27FC236}">
              <a16:creationId xmlns:a16="http://schemas.microsoft.com/office/drawing/2014/main" id="{00000000-0008-0000-0800-0000E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49" name="Picture 8">
          <a:extLst>
            <a:ext uri="{FF2B5EF4-FFF2-40B4-BE49-F238E27FC236}">
              <a16:creationId xmlns:a16="http://schemas.microsoft.com/office/drawing/2014/main" id="{00000000-0008-0000-0800-0000E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50" name="Picture 9">
          <a:extLst>
            <a:ext uri="{FF2B5EF4-FFF2-40B4-BE49-F238E27FC236}">
              <a16:creationId xmlns:a16="http://schemas.microsoft.com/office/drawing/2014/main" id="{00000000-0008-0000-0800-0000E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51" name="Picture 10">
          <a:extLst>
            <a:ext uri="{FF2B5EF4-FFF2-40B4-BE49-F238E27FC236}">
              <a16:creationId xmlns:a16="http://schemas.microsoft.com/office/drawing/2014/main" id="{00000000-0008-0000-0800-0000E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52" name="Picture 11">
          <a:extLst>
            <a:ext uri="{FF2B5EF4-FFF2-40B4-BE49-F238E27FC236}">
              <a16:creationId xmlns:a16="http://schemas.microsoft.com/office/drawing/2014/main" id="{00000000-0008-0000-0800-0000E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53" name="Picture 12">
          <a:extLst>
            <a:ext uri="{FF2B5EF4-FFF2-40B4-BE49-F238E27FC236}">
              <a16:creationId xmlns:a16="http://schemas.microsoft.com/office/drawing/2014/main" id="{00000000-0008-0000-0800-0000E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54" name="Picture 13">
          <a:extLst>
            <a:ext uri="{FF2B5EF4-FFF2-40B4-BE49-F238E27FC236}">
              <a16:creationId xmlns:a16="http://schemas.microsoft.com/office/drawing/2014/main" id="{00000000-0008-0000-0800-0000E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55" name="Picture 14">
          <a:extLst>
            <a:ext uri="{FF2B5EF4-FFF2-40B4-BE49-F238E27FC236}">
              <a16:creationId xmlns:a16="http://schemas.microsoft.com/office/drawing/2014/main" id="{00000000-0008-0000-0800-0000E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56" name="Picture 1">
          <a:extLst>
            <a:ext uri="{FF2B5EF4-FFF2-40B4-BE49-F238E27FC236}">
              <a16:creationId xmlns:a16="http://schemas.microsoft.com/office/drawing/2014/main" id="{00000000-0008-0000-0800-0000E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57" name="Picture 2">
          <a:extLst>
            <a:ext uri="{FF2B5EF4-FFF2-40B4-BE49-F238E27FC236}">
              <a16:creationId xmlns:a16="http://schemas.microsoft.com/office/drawing/2014/main" id="{00000000-0008-0000-0800-0000E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58" name="Picture 3">
          <a:extLst>
            <a:ext uri="{FF2B5EF4-FFF2-40B4-BE49-F238E27FC236}">
              <a16:creationId xmlns:a16="http://schemas.microsoft.com/office/drawing/2014/main" id="{00000000-0008-0000-0800-0000E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59" name="Picture 4">
          <a:extLst>
            <a:ext uri="{FF2B5EF4-FFF2-40B4-BE49-F238E27FC236}">
              <a16:creationId xmlns:a16="http://schemas.microsoft.com/office/drawing/2014/main" id="{00000000-0008-0000-0800-0000E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60" name="Picture 5">
          <a:extLst>
            <a:ext uri="{FF2B5EF4-FFF2-40B4-BE49-F238E27FC236}">
              <a16:creationId xmlns:a16="http://schemas.microsoft.com/office/drawing/2014/main" id="{00000000-0008-0000-0800-0000E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61" name="Picture 6">
          <a:extLst>
            <a:ext uri="{FF2B5EF4-FFF2-40B4-BE49-F238E27FC236}">
              <a16:creationId xmlns:a16="http://schemas.microsoft.com/office/drawing/2014/main" id="{00000000-0008-0000-0800-0000E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62" name="Picture 7">
          <a:extLst>
            <a:ext uri="{FF2B5EF4-FFF2-40B4-BE49-F238E27FC236}">
              <a16:creationId xmlns:a16="http://schemas.microsoft.com/office/drawing/2014/main" id="{00000000-0008-0000-0800-0000E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63" name="Picture 8">
          <a:extLst>
            <a:ext uri="{FF2B5EF4-FFF2-40B4-BE49-F238E27FC236}">
              <a16:creationId xmlns:a16="http://schemas.microsoft.com/office/drawing/2014/main" id="{00000000-0008-0000-0800-0000E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64" name="Picture 9">
          <a:extLst>
            <a:ext uri="{FF2B5EF4-FFF2-40B4-BE49-F238E27FC236}">
              <a16:creationId xmlns:a16="http://schemas.microsoft.com/office/drawing/2014/main" id="{00000000-0008-0000-0800-0000F0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65" name="Picture 10">
          <a:extLst>
            <a:ext uri="{FF2B5EF4-FFF2-40B4-BE49-F238E27FC236}">
              <a16:creationId xmlns:a16="http://schemas.microsoft.com/office/drawing/2014/main" id="{00000000-0008-0000-0800-0000F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66" name="Picture 11">
          <a:extLst>
            <a:ext uri="{FF2B5EF4-FFF2-40B4-BE49-F238E27FC236}">
              <a16:creationId xmlns:a16="http://schemas.microsoft.com/office/drawing/2014/main" id="{00000000-0008-0000-0800-0000F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67" name="Picture 12">
          <a:extLst>
            <a:ext uri="{FF2B5EF4-FFF2-40B4-BE49-F238E27FC236}">
              <a16:creationId xmlns:a16="http://schemas.microsoft.com/office/drawing/2014/main" id="{00000000-0008-0000-0800-0000F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68" name="Picture 13">
          <a:extLst>
            <a:ext uri="{FF2B5EF4-FFF2-40B4-BE49-F238E27FC236}">
              <a16:creationId xmlns:a16="http://schemas.microsoft.com/office/drawing/2014/main" id="{00000000-0008-0000-0800-0000F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69" name="Picture 14">
          <a:extLst>
            <a:ext uri="{FF2B5EF4-FFF2-40B4-BE49-F238E27FC236}">
              <a16:creationId xmlns:a16="http://schemas.microsoft.com/office/drawing/2014/main" id="{00000000-0008-0000-0800-0000F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70" name="Picture 1">
          <a:extLst>
            <a:ext uri="{FF2B5EF4-FFF2-40B4-BE49-F238E27FC236}">
              <a16:creationId xmlns:a16="http://schemas.microsoft.com/office/drawing/2014/main" id="{00000000-0008-0000-0800-0000F6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71" name="Picture 2">
          <a:extLst>
            <a:ext uri="{FF2B5EF4-FFF2-40B4-BE49-F238E27FC236}">
              <a16:creationId xmlns:a16="http://schemas.microsoft.com/office/drawing/2014/main" id="{00000000-0008-0000-0800-0000F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72" name="Picture 3">
          <a:extLst>
            <a:ext uri="{FF2B5EF4-FFF2-40B4-BE49-F238E27FC236}">
              <a16:creationId xmlns:a16="http://schemas.microsoft.com/office/drawing/2014/main" id="{00000000-0008-0000-0800-0000F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73" name="Picture 4">
          <a:extLst>
            <a:ext uri="{FF2B5EF4-FFF2-40B4-BE49-F238E27FC236}">
              <a16:creationId xmlns:a16="http://schemas.microsoft.com/office/drawing/2014/main" id="{00000000-0008-0000-0800-0000F9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74" name="Picture 5">
          <a:extLst>
            <a:ext uri="{FF2B5EF4-FFF2-40B4-BE49-F238E27FC236}">
              <a16:creationId xmlns:a16="http://schemas.microsoft.com/office/drawing/2014/main" id="{00000000-0008-0000-0800-0000F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75" name="Picture 6">
          <a:extLst>
            <a:ext uri="{FF2B5EF4-FFF2-40B4-BE49-F238E27FC236}">
              <a16:creationId xmlns:a16="http://schemas.microsoft.com/office/drawing/2014/main" id="{00000000-0008-0000-0800-0000F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76" name="Picture 7">
          <a:extLst>
            <a:ext uri="{FF2B5EF4-FFF2-40B4-BE49-F238E27FC236}">
              <a16:creationId xmlns:a16="http://schemas.microsoft.com/office/drawing/2014/main" id="{00000000-0008-0000-0800-0000F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77" name="Picture 8">
          <a:extLst>
            <a:ext uri="{FF2B5EF4-FFF2-40B4-BE49-F238E27FC236}">
              <a16:creationId xmlns:a16="http://schemas.microsoft.com/office/drawing/2014/main" id="{00000000-0008-0000-0800-0000F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78" name="Picture 9">
          <a:extLst>
            <a:ext uri="{FF2B5EF4-FFF2-40B4-BE49-F238E27FC236}">
              <a16:creationId xmlns:a16="http://schemas.microsoft.com/office/drawing/2014/main" id="{00000000-0008-0000-0800-0000F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79" name="Picture 10">
          <a:extLst>
            <a:ext uri="{FF2B5EF4-FFF2-40B4-BE49-F238E27FC236}">
              <a16:creationId xmlns:a16="http://schemas.microsoft.com/office/drawing/2014/main" id="{00000000-0008-0000-0800-0000F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80" name="Picture 11">
          <a:extLst>
            <a:ext uri="{FF2B5EF4-FFF2-40B4-BE49-F238E27FC236}">
              <a16:creationId xmlns:a16="http://schemas.microsoft.com/office/drawing/2014/main" id="{00000000-0008-0000-0800-00000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81" name="Picture 12">
          <a:extLst>
            <a:ext uri="{FF2B5EF4-FFF2-40B4-BE49-F238E27FC236}">
              <a16:creationId xmlns:a16="http://schemas.microsoft.com/office/drawing/2014/main" id="{00000000-0008-0000-0800-00000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82" name="Picture 13">
          <a:extLst>
            <a:ext uri="{FF2B5EF4-FFF2-40B4-BE49-F238E27FC236}">
              <a16:creationId xmlns:a16="http://schemas.microsoft.com/office/drawing/2014/main" id="{00000000-0008-0000-0800-00000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83" name="Picture 1">
          <a:extLst>
            <a:ext uri="{FF2B5EF4-FFF2-40B4-BE49-F238E27FC236}">
              <a16:creationId xmlns:a16="http://schemas.microsoft.com/office/drawing/2014/main" id="{00000000-0008-0000-0800-00000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84" name="Picture 2">
          <a:extLst>
            <a:ext uri="{FF2B5EF4-FFF2-40B4-BE49-F238E27FC236}">
              <a16:creationId xmlns:a16="http://schemas.microsoft.com/office/drawing/2014/main" id="{00000000-0008-0000-0800-00000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85" name="Picture 3">
          <a:extLst>
            <a:ext uri="{FF2B5EF4-FFF2-40B4-BE49-F238E27FC236}">
              <a16:creationId xmlns:a16="http://schemas.microsoft.com/office/drawing/2014/main" id="{00000000-0008-0000-0800-00000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86" name="Picture 4">
          <a:extLst>
            <a:ext uri="{FF2B5EF4-FFF2-40B4-BE49-F238E27FC236}">
              <a16:creationId xmlns:a16="http://schemas.microsoft.com/office/drawing/2014/main" id="{00000000-0008-0000-0800-00000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87" name="Picture 5">
          <a:extLst>
            <a:ext uri="{FF2B5EF4-FFF2-40B4-BE49-F238E27FC236}">
              <a16:creationId xmlns:a16="http://schemas.microsoft.com/office/drawing/2014/main" id="{00000000-0008-0000-0800-00000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88" name="Picture 6">
          <a:extLst>
            <a:ext uri="{FF2B5EF4-FFF2-40B4-BE49-F238E27FC236}">
              <a16:creationId xmlns:a16="http://schemas.microsoft.com/office/drawing/2014/main" id="{00000000-0008-0000-0800-00000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89" name="Picture 7">
          <a:extLst>
            <a:ext uri="{FF2B5EF4-FFF2-40B4-BE49-F238E27FC236}">
              <a16:creationId xmlns:a16="http://schemas.microsoft.com/office/drawing/2014/main" id="{00000000-0008-0000-0800-00000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90" name="Picture 8">
          <a:extLst>
            <a:ext uri="{FF2B5EF4-FFF2-40B4-BE49-F238E27FC236}">
              <a16:creationId xmlns:a16="http://schemas.microsoft.com/office/drawing/2014/main" id="{00000000-0008-0000-0800-00000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91" name="Picture 9">
          <a:extLst>
            <a:ext uri="{FF2B5EF4-FFF2-40B4-BE49-F238E27FC236}">
              <a16:creationId xmlns:a16="http://schemas.microsoft.com/office/drawing/2014/main" id="{00000000-0008-0000-0800-00000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92" name="Picture 10">
          <a:extLst>
            <a:ext uri="{FF2B5EF4-FFF2-40B4-BE49-F238E27FC236}">
              <a16:creationId xmlns:a16="http://schemas.microsoft.com/office/drawing/2014/main" id="{00000000-0008-0000-0800-00000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93" name="Picture 11">
          <a:extLst>
            <a:ext uri="{FF2B5EF4-FFF2-40B4-BE49-F238E27FC236}">
              <a16:creationId xmlns:a16="http://schemas.microsoft.com/office/drawing/2014/main" id="{00000000-0008-0000-0800-00000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94" name="Picture 12">
          <a:extLst>
            <a:ext uri="{FF2B5EF4-FFF2-40B4-BE49-F238E27FC236}">
              <a16:creationId xmlns:a16="http://schemas.microsoft.com/office/drawing/2014/main" id="{00000000-0008-0000-0800-00000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95" name="Picture 13">
          <a:extLst>
            <a:ext uri="{FF2B5EF4-FFF2-40B4-BE49-F238E27FC236}">
              <a16:creationId xmlns:a16="http://schemas.microsoft.com/office/drawing/2014/main" id="{00000000-0008-0000-0800-00000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96" name="Picture 14">
          <a:extLst>
            <a:ext uri="{FF2B5EF4-FFF2-40B4-BE49-F238E27FC236}">
              <a16:creationId xmlns:a16="http://schemas.microsoft.com/office/drawing/2014/main" id="{00000000-0008-0000-0800-00001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97" name="Picture 1">
          <a:extLst>
            <a:ext uri="{FF2B5EF4-FFF2-40B4-BE49-F238E27FC236}">
              <a16:creationId xmlns:a16="http://schemas.microsoft.com/office/drawing/2014/main" id="{00000000-0008-0000-0800-00001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98" name="Picture 2">
          <a:extLst>
            <a:ext uri="{FF2B5EF4-FFF2-40B4-BE49-F238E27FC236}">
              <a16:creationId xmlns:a16="http://schemas.microsoft.com/office/drawing/2014/main" id="{00000000-0008-0000-0800-00001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299" name="Picture 3">
          <a:extLst>
            <a:ext uri="{FF2B5EF4-FFF2-40B4-BE49-F238E27FC236}">
              <a16:creationId xmlns:a16="http://schemas.microsoft.com/office/drawing/2014/main" id="{00000000-0008-0000-0800-00001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00" name="Picture 4">
          <a:extLst>
            <a:ext uri="{FF2B5EF4-FFF2-40B4-BE49-F238E27FC236}">
              <a16:creationId xmlns:a16="http://schemas.microsoft.com/office/drawing/2014/main" id="{00000000-0008-0000-0800-00001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01" name="Picture 5">
          <a:extLst>
            <a:ext uri="{FF2B5EF4-FFF2-40B4-BE49-F238E27FC236}">
              <a16:creationId xmlns:a16="http://schemas.microsoft.com/office/drawing/2014/main" id="{00000000-0008-0000-0800-00001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02" name="Picture 6">
          <a:extLst>
            <a:ext uri="{FF2B5EF4-FFF2-40B4-BE49-F238E27FC236}">
              <a16:creationId xmlns:a16="http://schemas.microsoft.com/office/drawing/2014/main" id="{00000000-0008-0000-0800-00001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03" name="Picture 7">
          <a:extLst>
            <a:ext uri="{FF2B5EF4-FFF2-40B4-BE49-F238E27FC236}">
              <a16:creationId xmlns:a16="http://schemas.microsoft.com/office/drawing/2014/main" id="{00000000-0008-0000-0800-00001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04" name="Picture 8">
          <a:extLst>
            <a:ext uri="{FF2B5EF4-FFF2-40B4-BE49-F238E27FC236}">
              <a16:creationId xmlns:a16="http://schemas.microsoft.com/office/drawing/2014/main" id="{00000000-0008-0000-0800-00001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05" name="Picture 9">
          <a:extLst>
            <a:ext uri="{FF2B5EF4-FFF2-40B4-BE49-F238E27FC236}">
              <a16:creationId xmlns:a16="http://schemas.microsoft.com/office/drawing/2014/main" id="{00000000-0008-0000-0800-00001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06" name="Picture 10">
          <a:extLst>
            <a:ext uri="{FF2B5EF4-FFF2-40B4-BE49-F238E27FC236}">
              <a16:creationId xmlns:a16="http://schemas.microsoft.com/office/drawing/2014/main" id="{00000000-0008-0000-0800-00001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07" name="Picture 11">
          <a:extLst>
            <a:ext uri="{FF2B5EF4-FFF2-40B4-BE49-F238E27FC236}">
              <a16:creationId xmlns:a16="http://schemas.microsoft.com/office/drawing/2014/main" id="{00000000-0008-0000-0800-00001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08" name="Picture 12">
          <a:extLst>
            <a:ext uri="{FF2B5EF4-FFF2-40B4-BE49-F238E27FC236}">
              <a16:creationId xmlns:a16="http://schemas.microsoft.com/office/drawing/2014/main" id="{00000000-0008-0000-0800-00001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09" name="Picture 13">
          <a:extLst>
            <a:ext uri="{FF2B5EF4-FFF2-40B4-BE49-F238E27FC236}">
              <a16:creationId xmlns:a16="http://schemas.microsoft.com/office/drawing/2014/main" id="{00000000-0008-0000-0800-00001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10" name="Picture 14">
          <a:extLst>
            <a:ext uri="{FF2B5EF4-FFF2-40B4-BE49-F238E27FC236}">
              <a16:creationId xmlns:a16="http://schemas.microsoft.com/office/drawing/2014/main" id="{00000000-0008-0000-0800-00001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11" name="Picture 1">
          <a:extLst>
            <a:ext uri="{FF2B5EF4-FFF2-40B4-BE49-F238E27FC236}">
              <a16:creationId xmlns:a16="http://schemas.microsoft.com/office/drawing/2014/main" id="{00000000-0008-0000-0800-00001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12" name="Picture 2">
          <a:extLst>
            <a:ext uri="{FF2B5EF4-FFF2-40B4-BE49-F238E27FC236}">
              <a16:creationId xmlns:a16="http://schemas.microsoft.com/office/drawing/2014/main" id="{00000000-0008-0000-0800-00002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13" name="Picture 3">
          <a:extLst>
            <a:ext uri="{FF2B5EF4-FFF2-40B4-BE49-F238E27FC236}">
              <a16:creationId xmlns:a16="http://schemas.microsoft.com/office/drawing/2014/main" id="{00000000-0008-0000-0800-00002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14" name="Picture 4">
          <a:extLst>
            <a:ext uri="{FF2B5EF4-FFF2-40B4-BE49-F238E27FC236}">
              <a16:creationId xmlns:a16="http://schemas.microsoft.com/office/drawing/2014/main" id="{00000000-0008-0000-0800-00002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15" name="Picture 5">
          <a:extLst>
            <a:ext uri="{FF2B5EF4-FFF2-40B4-BE49-F238E27FC236}">
              <a16:creationId xmlns:a16="http://schemas.microsoft.com/office/drawing/2014/main" id="{00000000-0008-0000-0800-00002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16" name="Picture 6">
          <a:extLst>
            <a:ext uri="{FF2B5EF4-FFF2-40B4-BE49-F238E27FC236}">
              <a16:creationId xmlns:a16="http://schemas.microsoft.com/office/drawing/2014/main" id="{00000000-0008-0000-0800-00002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17" name="Picture 7">
          <a:extLst>
            <a:ext uri="{FF2B5EF4-FFF2-40B4-BE49-F238E27FC236}">
              <a16:creationId xmlns:a16="http://schemas.microsoft.com/office/drawing/2014/main" id="{00000000-0008-0000-0800-00002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18" name="Picture 8">
          <a:extLst>
            <a:ext uri="{FF2B5EF4-FFF2-40B4-BE49-F238E27FC236}">
              <a16:creationId xmlns:a16="http://schemas.microsoft.com/office/drawing/2014/main" id="{00000000-0008-0000-0800-00002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19" name="Picture 9">
          <a:extLst>
            <a:ext uri="{FF2B5EF4-FFF2-40B4-BE49-F238E27FC236}">
              <a16:creationId xmlns:a16="http://schemas.microsoft.com/office/drawing/2014/main" id="{00000000-0008-0000-0800-00002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20" name="Picture 10">
          <a:extLst>
            <a:ext uri="{FF2B5EF4-FFF2-40B4-BE49-F238E27FC236}">
              <a16:creationId xmlns:a16="http://schemas.microsoft.com/office/drawing/2014/main" id="{00000000-0008-0000-0800-00002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21" name="Picture 11">
          <a:extLst>
            <a:ext uri="{FF2B5EF4-FFF2-40B4-BE49-F238E27FC236}">
              <a16:creationId xmlns:a16="http://schemas.microsoft.com/office/drawing/2014/main" id="{00000000-0008-0000-0800-00002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22" name="Picture 12">
          <a:extLst>
            <a:ext uri="{FF2B5EF4-FFF2-40B4-BE49-F238E27FC236}">
              <a16:creationId xmlns:a16="http://schemas.microsoft.com/office/drawing/2014/main" id="{00000000-0008-0000-0800-00002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221</xdr:row>
      <xdr:rowOff>0</xdr:rowOff>
    </xdr:from>
    <xdr:ext cx="85725" cy="85725"/>
    <xdr:pic>
      <xdr:nvPicPr>
        <xdr:cNvPr id="1323" name="Picture 13">
          <a:extLst>
            <a:ext uri="{FF2B5EF4-FFF2-40B4-BE49-F238E27FC236}">
              <a16:creationId xmlns:a16="http://schemas.microsoft.com/office/drawing/2014/main" id="{00000000-0008-0000-0800-00002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612134"/>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24" name="Picture 1">
          <a:extLst>
            <a:ext uri="{FF2B5EF4-FFF2-40B4-BE49-F238E27FC236}">
              <a16:creationId xmlns:a16="http://schemas.microsoft.com/office/drawing/2014/main" id="{00000000-0008-0000-0800-00002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25" name="Picture 2">
          <a:extLst>
            <a:ext uri="{FF2B5EF4-FFF2-40B4-BE49-F238E27FC236}">
              <a16:creationId xmlns:a16="http://schemas.microsoft.com/office/drawing/2014/main" id="{00000000-0008-0000-0800-00002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26" name="Picture 3">
          <a:extLst>
            <a:ext uri="{FF2B5EF4-FFF2-40B4-BE49-F238E27FC236}">
              <a16:creationId xmlns:a16="http://schemas.microsoft.com/office/drawing/2014/main" id="{00000000-0008-0000-0800-00002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27" name="Picture 4">
          <a:extLst>
            <a:ext uri="{FF2B5EF4-FFF2-40B4-BE49-F238E27FC236}">
              <a16:creationId xmlns:a16="http://schemas.microsoft.com/office/drawing/2014/main" id="{00000000-0008-0000-0800-00002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28" name="Picture 5">
          <a:extLst>
            <a:ext uri="{FF2B5EF4-FFF2-40B4-BE49-F238E27FC236}">
              <a16:creationId xmlns:a16="http://schemas.microsoft.com/office/drawing/2014/main" id="{00000000-0008-0000-0800-00003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29" name="Picture 6">
          <a:extLst>
            <a:ext uri="{FF2B5EF4-FFF2-40B4-BE49-F238E27FC236}">
              <a16:creationId xmlns:a16="http://schemas.microsoft.com/office/drawing/2014/main" id="{00000000-0008-0000-0800-00003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30" name="Picture 7">
          <a:extLst>
            <a:ext uri="{FF2B5EF4-FFF2-40B4-BE49-F238E27FC236}">
              <a16:creationId xmlns:a16="http://schemas.microsoft.com/office/drawing/2014/main" id="{00000000-0008-0000-0800-00003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31" name="Picture 8">
          <a:extLst>
            <a:ext uri="{FF2B5EF4-FFF2-40B4-BE49-F238E27FC236}">
              <a16:creationId xmlns:a16="http://schemas.microsoft.com/office/drawing/2014/main" id="{00000000-0008-0000-0800-00003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32" name="Picture 9">
          <a:extLst>
            <a:ext uri="{FF2B5EF4-FFF2-40B4-BE49-F238E27FC236}">
              <a16:creationId xmlns:a16="http://schemas.microsoft.com/office/drawing/2014/main" id="{00000000-0008-0000-0800-00003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33" name="Picture 10">
          <a:extLst>
            <a:ext uri="{FF2B5EF4-FFF2-40B4-BE49-F238E27FC236}">
              <a16:creationId xmlns:a16="http://schemas.microsoft.com/office/drawing/2014/main" id="{00000000-0008-0000-0800-00003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34" name="Picture 11">
          <a:extLst>
            <a:ext uri="{FF2B5EF4-FFF2-40B4-BE49-F238E27FC236}">
              <a16:creationId xmlns:a16="http://schemas.microsoft.com/office/drawing/2014/main" id="{00000000-0008-0000-0800-00003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35" name="Picture 12">
          <a:extLst>
            <a:ext uri="{FF2B5EF4-FFF2-40B4-BE49-F238E27FC236}">
              <a16:creationId xmlns:a16="http://schemas.microsoft.com/office/drawing/2014/main" id="{00000000-0008-0000-0800-00003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36" name="Picture 13">
          <a:extLst>
            <a:ext uri="{FF2B5EF4-FFF2-40B4-BE49-F238E27FC236}">
              <a16:creationId xmlns:a16="http://schemas.microsoft.com/office/drawing/2014/main" id="{00000000-0008-0000-0800-00003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37" name="Picture 14">
          <a:extLst>
            <a:ext uri="{FF2B5EF4-FFF2-40B4-BE49-F238E27FC236}">
              <a16:creationId xmlns:a16="http://schemas.microsoft.com/office/drawing/2014/main" id="{00000000-0008-0000-0800-00003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38" name="Picture 1">
          <a:extLst>
            <a:ext uri="{FF2B5EF4-FFF2-40B4-BE49-F238E27FC236}">
              <a16:creationId xmlns:a16="http://schemas.microsoft.com/office/drawing/2014/main" id="{00000000-0008-0000-0800-00003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39" name="Picture 2">
          <a:extLst>
            <a:ext uri="{FF2B5EF4-FFF2-40B4-BE49-F238E27FC236}">
              <a16:creationId xmlns:a16="http://schemas.microsoft.com/office/drawing/2014/main" id="{00000000-0008-0000-0800-00003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40" name="Picture 3">
          <a:extLst>
            <a:ext uri="{FF2B5EF4-FFF2-40B4-BE49-F238E27FC236}">
              <a16:creationId xmlns:a16="http://schemas.microsoft.com/office/drawing/2014/main" id="{00000000-0008-0000-0800-00003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41" name="Picture 4">
          <a:extLst>
            <a:ext uri="{FF2B5EF4-FFF2-40B4-BE49-F238E27FC236}">
              <a16:creationId xmlns:a16="http://schemas.microsoft.com/office/drawing/2014/main" id="{00000000-0008-0000-0800-00003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42" name="Picture 5">
          <a:extLst>
            <a:ext uri="{FF2B5EF4-FFF2-40B4-BE49-F238E27FC236}">
              <a16:creationId xmlns:a16="http://schemas.microsoft.com/office/drawing/2014/main" id="{00000000-0008-0000-0800-00003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43" name="Picture 6">
          <a:extLst>
            <a:ext uri="{FF2B5EF4-FFF2-40B4-BE49-F238E27FC236}">
              <a16:creationId xmlns:a16="http://schemas.microsoft.com/office/drawing/2014/main" id="{00000000-0008-0000-0800-00003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44" name="Picture 7">
          <a:extLst>
            <a:ext uri="{FF2B5EF4-FFF2-40B4-BE49-F238E27FC236}">
              <a16:creationId xmlns:a16="http://schemas.microsoft.com/office/drawing/2014/main" id="{00000000-0008-0000-0800-00004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45" name="Picture 8">
          <a:extLst>
            <a:ext uri="{FF2B5EF4-FFF2-40B4-BE49-F238E27FC236}">
              <a16:creationId xmlns:a16="http://schemas.microsoft.com/office/drawing/2014/main" id="{00000000-0008-0000-0800-00004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46" name="Picture 9">
          <a:extLst>
            <a:ext uri="{FF2B5EF4-FFF2-40B4-BE49-F238E27FC236}">
              <a16:creationId xmlns:a16="http://schemas.microsoft.com/office/drawing/2014/main" id="{00000000-0008-0000-0800-00004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47" name="Picture 10">
          <a:extLst>
            <a:ext uri="{FF2B5EF4-FFF2-40B4-BE49-F238E27FC236}">
              <a16:creationId xmlns:a16="http://schemas.microsoft.com/office/drawing/2014/main" id="{00000000-0008-0000-0800-00004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48" name="Picture 11">
          <a:extLst>
            <a:ext uri="{FF2B5EF4-FFF2-40B4-BE49-F238E27FC236}">
              <a16:creationId xmlns:a16="http://schemas.microsoft.com/office/drawing/2014/main" id="{00000000-0008-0000-0800-00004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49" name="Picture 12">
          <a:extLst>
            <a:ext uri="{FF2B5EF4-FFF2-40B4-BE49-F238E27FC236}">
              <a16:creationId xmlns:a16="http://schemas.microsoft.com/office/drawing/2014/main" id="{00000000-0008-0000-0800-00004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50" name="Picture 13">
          <a:extLst>
            <a:ext uri="{FF2B5EF4-FFF2-40B4-BE49-F238E27FC236}">
              <a16:creationId xmlns:a16="http://schemas.microsoft.com/office/drawing/2014/main" id="{00000000-0008-0000-0800-00004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51" name="Picture 14">
          <a:extLst>
            <a:ext uri="{FF2B5EF4-FFF2-40B4-BE49-F238E27FC236}">
              <a16:creationId xmlns:a16="http://schemas.microsoft.com/office/drawing/2014/main" id="{00000000-0008-0000-0800-00004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52" name="Picture 1">
          <a:extLst>
            <a:ext uri="{FF2B5EF4-FFF2-40B4-BE49-F238E27FC236}">
              <a16:creationId xmlns:a16="http://schemas.microsoft.com/office/drawing/2014/main" id="{00000000-0008-0000-0800-00004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53" name="Picture 2">
          <a:extLst>
            <a:ext uri="{FF2B5EF4-FFF2-40B4-BE49-F238E27FC236}">
              <a16:creationId xmlns:a16="http://schemas.microsoft.com/office/drawing/2014/main" id="{00000000-0008-0000-0800-00004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54" name="Picture 3">
          <a:extLst>
            <a:ext uri="{FF2B5EF4-FFF2-40B4-BE49-F238E27FC236}">
              <a16:creationId xmlns:a16="http://schemas.microsoft.com/office/drawing/2014/main" id="{00000000-0008-0000-0800-00004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55" name="Picture 4">
          <a:extLst>
            <a:ext uri="{FF2B5EF4-FFF2-40B4-BE49-F238E27FC236}">
              <a16:creationId xmlns:a16="http://schemas.microsoft.com/office/drawing/2014/main" id="{00000000-0008-0000-0800-00004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56" name="Picture 5">
          <a:extLst>
            <a:ext uri="{FF2B5EF4-FFF2-40B4-BE49-F238E27FC236}">
              <a16:creationId xmlns:a16="http://schemas.microsoft.com/office/drawing/2014/main" id="{00000000-0008-0000-0800-00004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57" name="Picture 6">
          <a:extLst>
            <a:ext uri="{FF2B5EF4-FFF2-40B4-BE49-F238E27FC236}">
              <a16:creationId xmlns:a16="http://schemas.microsoft.com/office/drawing/2014/main" id="{00000000-0008-0000-0800-00004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58" name="Picture 7">
          <a:extLst>
            <a:ext uri="{FF2B5EF4-FFF2-40B4-BE49-F238E27FC236}">
              <a16:creationId xmlns:a16="http://schemas.microsoft.com/office/drawing/2014/main" id="{00000000-0008-0000-0800-00004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59" name="Picture 8">
          <a:extLst>
            <a:ext uri="{FF2B5EF4-FFF2-40B4-BE49-F238E27FC236}">
              <a16:creationId xmlns:a16="http://schemas.microsoft.com/office/drawing/2014/main" id="{00000000-0008-0000-0800-00004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60" name="Picture 9">
          <a:extLst>
            <a:ext uri="{FF2B5EF4-FFF2-40B4-BE49-F238E27FC236}">
              <a16:creationId xmlns:a16="http://schemas.microsoft.com/office/drawing/2014/main" id="{00000000-0008-0000-0800-00005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61" name="Picture 10">
          <a:extLst>
            <a:ext uri="{FF2B5EF4-FFF2-40B4-BE49-F238E27FC236}">
              <a16:creationId xmlns:a16="http://schemas.microsoft.com/office/drawing/2014/main" id="{00000000-0008-0000-0800-00005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62" name="Picture 11">
          <a:extLst>
            <a:ext uri="{FF2B5EF4-FFF2-40B4-BE49-F238E27FC236}">
              <a16:creationId xmlns:a16="http://schemas.microsoft.com/office/drawing/2014/main" id="{00000000-0008-0000-0800-00005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63" name="Picture 12">
          <a:extLst>
            <a:ext uri="{FF2B5EF4-FFF2-40B4-BE49-F238E27FC236}">
              <a16:creationId xmlns:a16="http://schemas.microsoft.com/office/drawing/2014/main" id="{00000000-0008-0000-0800-00005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64" name="Picture 13">
          <a:extLst>
            <a:ext uri="{FF2B5EF4-FFF2-40B4-BE49-F238E27FC236}">
              <a16:creationId xmlns:a16="http://schemas.microsoft.com/office/drawing/2014/main" id="{00000000-0008-0000-0800-00005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65" name="Picture 1">
          <a:extLst>
            <a:ext uri="{FF2B5EF4-FFF2-40B4-BE49-F238E27FC236}">
              <a16:creationId xmlns:a16="http://schemas.microsoft.com/office/drawing/2014/main" id="{00000000-0008-0000-0800-00005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66" name="Picture 2">
          <a:extLst>
            <a:ext uri="{FF2B5EF4-FFF2-40B4-BE49-F238E27FC236}">
              <a16:creationId xmlns:a16="http://schemas.microsoft.com/office/drawing/2014/main" id="{00000000-0008-0000-0800-00005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67" name="Picture 3">
          <a:extLst>
            <a:ext uri="{FF2B5EF4-FFF2-40B4-BE49-F238E27FC236}">
              <a16:creationId xmlns:a16="http://schemas.microsoft.com/office/drawing/2014/main" id="{00000000-0008-0000-0800-00005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68" name="Picture 4">
          <a:extLst>
            <a:ext uri="{FF2B5EF4-FFF2-40B4-BE49-F238E27FC236}">
              <a16:creationId xmlns:a16="http://schemas.microsoft.com/office/drawing/2014/main" id="{00000000-0008-0000-0800-00005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69" name="Picture 5">
          <a:extLst>
            <a:ext uri="{FF2B5EF4-FFF2-40B4-BE49-F238E27FC236}">
              <a16:creationId xmlns:a16="http://schemas.microsoft.com/office/drawing/2014/main" id="{00000000-0008-0000-0800-00005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70" name="Picture 6">
          <a:extLst>
            <a:ext uri="{FF2B5EF4-FFF2-40B4-BE49-F238E27FC236}">
              <a16:creationId xmlns:a16="http://schemas.microsoft.com/office/drawing/2014/main" id="{00000000-0008-0000-0800-00005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71" name="Picture 7">
          <a:extLst>
            <a:ext uri="{FF2B5EF4-FFF2-40B4-BE49-F238E27FC236}">
              <a16:creationId xmlns:a16="http://schemas.microsoft.com/office/drawing/2014/main" id="{00000000-0008-0000-0800-00005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72" name="Picture 8">
          <a:extLst>
            <a:ext uri="{FF2B5EF4-FFF2-40B4-BE49-F238E27FC236}">
              <a16:creationId xmlns:a16="http://schemas.microsoft.com/office/drawing/2014/main" id="{00000000-0008-0000-0800-00005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73" name="Picture 9">
          <a:extLst>
            <a:ext uri="{FF2B5EF4-FFF2-40B4-BE49-F238E27FC236}">
              <a16:creationId xmlns:a16="http://schemas.microsoft.com/office/drawing/2014/main" id="{00000000-0008-0000-0800-00005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74" name="Picture 10">
          <a:extLst>
            <a:ext uri="{FF2B5EF4-FFF2-40B4-BE49-F238E27FC236}">
              <a16:creationId xmlns:a16="http://schemas.microsoft.com/office/drawing/2014/main" id="{00000000-0008-0000-0800-00005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75" name="Picture 11">
          <a:extLst>
            <a:ext uri="{FF2B5EF4-FFF2-40B4-BE49-F238E27FC236}">
              <a16:creationId xmlns:a16="http://schemas.microsoft.com/office/drawing/2014/main" id="{00000000-0008-0000-0800-00005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76" name="Picture 12">
          <a:extLst>
            <a:ext uri="{FF2B5EF4-FFF2-40B4-BE49-F238E27FC236}">
              <a16:creationId xmlns:a16="http://schemas.microsoft.com/office/drawing/2014/main" id="{00000000-0008-0000-0800-00006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77" name="Picture 13">
          <a:extLst>
            <a:ext uri="{FF2B5EF4-FFF2-40B4-BE49-F238E27FC236}">
              <a16:creationId xmlns:a16="http://schemas.microsoft.com/office/drawing/2014/main" id="{00000000-0008-0000-0800-00006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78" name="Picture 14">
          <a:extLst>
            <a:ext uri="{FF2B5EF4-FFF2-40B4-BE49-F238E27FC236}">
              <a16:creationId xmlns:a16="http://schemas.microsoft.com/office/drawing/2014/main" id="{00000000-0008-0000-0800-00006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79" name="Picture 1">
          <a:extLst>
            <a:ext uri="{FF2B5EF4-FFF2-40B4-BE49-F238E27FC236}">
              <a16:creationId xmlns:a16="http://schemas.microsoft.com/office/drawing/2014/main" id="{00000000-0008-0000-0800-00006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80" name="Picture 2">
          <a:extLst>
            <a:ext uri="{FF2B5EF4-FFF2-40B4-BE49-F238E27FC236}">
              <a16:creationId xmlns:a16="http://schemas.microsoft.com/office/drawing/2014/main" id="{00000000-0008-0000-0800-00006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81" name="Picture 3">
          <a:extLst>
            <a:ext uri="{FF2B5EF4-FFF2-40B4-BE49-F238E27FC236}">
              <a16:creationId xmlns:a16="http://schemas.microsoft.com/office/drawing/2014/main" id="{00000000-0008-0000-0800-00006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82" name="Picture 4">
          <a:extLst>
            <a:ext uri="{FF2B5EF4-FFF2-40B4-BE49-F238E27FC236}">
              <a16:creationId xmlns:a16="http://schemas.microsoft.com/office/drawing/2014/main" id="{00000000-0008-0000-0800-00006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83" name="Picture 5">
          <a:extLst>
            <a:ext uri="{FF2B5EF4-FFF2-40B4-BE49-F238E27FC236}">
              <a16:creationId xmlns:a16="http://schemas.microsoft.com/office/drawing/2014/main" id="{00000000-0008-0000-0800-00006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84" name="Picture 6">
          <a:extLst>
            <a:ext uri="{FF2B5EF4-FFF2-40B4-BE49-F238E27FC236}">
              <a16:creationId xmlns:a16="http://schemas.microsoft.com/office/drawing/2014/main" id="{00000000-0008-0000-0800-00006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85" name="Picture 7">
          <a:extLst>
            <a:ext uri="{FF2B5EF4-FFF2-40B4-BE49-F238E27FC236}">
              <a16:creationId xmlns:a16="http://schemas.microsoft.com/office/drawing/2014/main" id="{00000000-0008-0000-0800-00006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86" name="Picture 8">
          <a:extLst>
            <a:ext uri="{FF2B5EF4-FFF2-40B4-BE49-F238E27FC236}">
              <a16:creationId xmlns:a16="http://schemas.microsoft.com/office/drawing/2014/main" id="{00000000-0008-0000-0800-00006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87" name="Picture 9">
          <a:extLst>
            <a:ext uri="{FF2B5EF4-FFF2-40B4-BE49-F238E27FC236}">
              <a16:creationId xmlns:a16="http://schemas.microsoft.com/office/drawing/2014/main" id="{00000000-0008-0000-0800-00006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88" name="Picture 10">
          <a:extLst>
            <a:ext uri="{FF2B5EF4-FFF2-40B4-BE49-F238E27FC236}">
              <a16:creationId xmlns:a16="http://schemas.microsoft.com/office/drawing/2014/main" id="{00000000-0008-0000-0800-00006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89" name="Picture 11">
          <a:extLst>
            <a:ext uri="{FF2B5EF4-FFF2-40B4-BE49-F238E27FC236}">
              <a16:creationId xmlns:a16="http://schemas.microsoft.com/office/drawing/2014/main" id="{00000000-0008-0000-0800-00006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90" name="Picture 12">
          <a:extLst>
            <a:ext uri="{FF2B5EF4-FFF2-40B4-BE49-F238E27FC236}">
              <a16:creationId xmlns:a16="http://schemas.microsoft.com/office/drawing/2014/main" id="{00000000-0008-0000-0800-00006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91" name="Picture 13">
          <a:extLst>
            <a:ext uri="{FF2B5EF4-FFF2-40B4-BE49-F238E27FC236}">
              <a16:creationId xmlns:a16="http://schemas.microsoft.com/office/drawing/2014/main" id="{00000000-0008-0000-0800-00006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92" name="Picture 14">
          <a:extLst>
            <a:ext uri="{FF2B5EF4-FFF2-40B4-BE49-F238E27FC236}">
              <a16:creationId xmlns:a16="http://schemas.microsoft.com/office/drawing/2014/main" id="{00000000-0008-0000-0800-00007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93" name="Picture 1">
          <a:extLst>
            <a:ext uri="{FF2B5EF4-FFF2-40B4-BE49-F238E27FC236}">
              <a16:creationId xmlns:a16="http://schemas.microsoft.com/office/drawing/2014/main" id="{00000000-0008-0000-0800-00007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94" name="Picture 2">
          <a:extLst>
            <a:ext uri="{FF2B5EF4-FFF2-40B4-BE49-F238E27FC236}">
              <a16:creationId xmlns:a16="http://schemas.microsoft.com/office/drawing/2014/main" id="{00000000-0008-0000-0800-00007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95" name="Picture 3">
          <a:extLst>
            <a:ext uri="{FF2B5EF4-FFF2-40B4-BE49-F238E27FC236}">
              <a16:creationId xmlns:a16="http://schemas.microsoft.com/office/drawing/2014/main" id="{00000000-0008-0000-0800-00007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96" name="Picture 4">
          <a:extLst>
            <a:ext uri="{FF2B5EF4-FFF2-40B4-BE49-F238E27FC236}">
              <a16:creationId xmlns:a16="http://schemas.microsoft.com/office/drawing/2014/main" id="{00000000-0008-0000-0800-00007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97" name="Picture 5">
          <a:extLst>
            <a:ext uri="{FF2B5EF4-FFF2-40B4-BE49-F238E27FC236}">
              <a16:creationId xmlns:a16="http://schemas.microsoft.com/office/drawing/2014/main" id="{00000000-0008-0000-0800-00007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98" name="Picture 6">
          <a:extLst>
            <a:ext uri="{FF2B5EF4-FFF2-40B4-BE49-F238E27FC236}">
              <a16:creationId xmlns:a16="http://schemas.microsoft.com/office/drawing/2014/main" id="{00000000-0008-0000-0800-00007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399" name="Picture 7">
          <a:extLst>
            <a:ext uri="{FF2B5EF4-FFF2-40B4-BE49-F238E27FC236}">
              <a16:creationId xmlns:a16="http://schemas.microsoft.com/office/drawing/2014/main" id="{00000000-0008-0000-0800-00007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400" name="Picture 8">
          <a:extLst>
            <a:ext uri="{FF2B5EF4-FFF2-40B4-BE49-F238E27FC236}">
              <a16:creationId xmlns:a16="http://schemas.microsoft.com/office/drawing/2014/main" id="{00000000-0008-0000-0800-00007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401" name="Picture 9">
          <a:extLst>
            <a:ext uri="{FF2B5EF4-FFF2-40B4-BE49-F238E27FC236}">
              <a16:creationId xmlns:a16="http://schemas.microsoft.com/office/drawing/2014/main" id="{00000000-0008-0000-0800-00007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402" name="Picture 10">
          <a:extLst>
            <a:ext uri="{FF2B5EF4-FFF2-40B4-BE49-F238E27FC236}">
              <a16:creationId xmlns:a16="http://schemas.microsoft.com/office/drawing/2014/main" id="{00000000-0008-0000-0800-00007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403" name="Picture 11">
          <a:extLst>
            <a:ext uri="{FF2B5EF4-FFF2-40B4-BE49-F238E27FC236}">
              <a16:creationId xmlns:a16="http://schemas.microsoft.com/office/drawing/2014/main" id="{00000000-0008-0000-0800-00007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404" name="Picture 12">
          <a:extLst>
            <a:ext uri="{FF2B5EF4-FFF2-40B4-BE49-F238E27FC236}">
              <a16:creationId xmlns:a16="http://schemas.microsoft.com/office/drawing/2014/main" id="{00000000-0008-0000-0800-00007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222</xdr:row>
      <xdr:rowOff>0</xdr:rowOff>
    </xdr:from>
    <xdr:ext cx="85725" cy="85725"/>
    <xdr:pic>
      <xdr:nvPicPr>
        <xdr:cNvPr id="1405" name="Picture 13">
          <a:extLst>
            <a:ext uri="{FF2B5EF4-FFF2-40B4-BE49-F238E27FC236}">
              <a16:creationId xmlns:a16="http://schemas.microsoft.com/office/drawing/2014/main" id="{00000000-0008-0000-0800-00007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774756"/>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06" name="Picture 1">
          <a:extLst>
            <a:ext uri="{FF2B5EF4-FFF2-40B4-BE49-F238E27FC236}">
              <a16:creationId xmlns:a16="http://schemas.microsoft.com/office/drawing/2014/main" id="{00000000-0008-0000-0800-00007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07" name="Picture 2">
          <a:extLst>
            <a:ext uri="{FF2B5EF4-FFF2-40B4-BE49-F238E27FC236}">
              <a16:creationId xmlns:a16="http://schemas.microsoft.com/office/drawing/2014/main" id="{00000000-0008-0000-0800-00007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08" name="Picture 3">
          <a:extLst>
            <a:ext uri="{FF2B5EF4-FFF2-40B4-BE49-F238E27FC236}">
              <a16:creationId xmlns:a16="http://schemas.microsoft.com/office/drawing/2014/main" id="{00000000-0008-0000-0800-00008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09" name="Picture 4">
          <a:extLst>
            <a:ext uri="{FF2B5EF4-FFF2-40B4-BE49-F238E27FC236}">
              <a16:creationId xmlns:a16="http://schemas.microsoft.com/office/drawing/2014/main" id="{00000000-0008-0000-0800-00008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10" name="Picture 5">
          <a:extLst>
            <a:ext uri="{FF2B5EF4-FFF2-40B4-BE49-F238E27FC236}">
              <a16:creationId xmlns:a16="http://schemas.microsoft.com/office/drawing/2014/main" id="{00000000-0008-0000-0800-00008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11" name="Picture 6">
          <a:extLst>
            <a:ext uri="{FF2B5EF4-FFF2-40B4-BE49-F238E27FC236}">
              <a16:creationId xmlns:a16="http://schemas.microsoft.com/office/drawing/2014/main" id="{00000000-0008-0000-0800-00008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12" name="Picture 7">
          <a:extLst>
            <a:ext uri="{FF2B5EF4-FFF2-40B4-BE49-F238E27FC236}">
              <a16:creationId xmlns:a16="http://schemas.microsoft.com/office/drawing/2014/main" id="{00000000-0008-0000-0800-00008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13" name="Picture 8">
          <a:extLst>
            <a:ext uri="{FF2B5EF4-FFF2-40B4-BE49-F238E27FC236}">
              <a16:creationId xmlns:a16="http://schemas.microsoft.com/office/drawing/2014/main" id="{00000000-0008-0000-0800-00008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14" name="Picture 9">
          <a:extLst>
            <a:ext uri="{FF2B5EF4-FFF2-40B4-BE49-F238E27FC236}">
              <a16:creationId xmlns:a16="http://schemas.microsoft.com/office/drawing/2014/main" id="{00000000-0008-0000-0800-00008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15" name="Picture 10">
          <a:extLst>
            <a:ext uri="{FF2B5EF4-FFF2-40B4-BE49-F238E27FC236}">
              <a16:creationId xmlns:a16="http://schemas.microsoft.com/office/drawing/2014/main" id="{00000000-0008-0000-0800-00008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16" name="Picture 11">
          <a:extLst>
            <a:ext uri="{FF2B5EF4-FFF2-40B4-BE49-F238E27FC236}">
              <a16:creationId xmlns:a16="http://schemas.microsoft.com/office/drawing/2014/main" id="{00000000-0008-0000-0800-00008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17" name="Picture 12">
          <a:extLst>
            <a:ext uri="{FF2B5EF4-FFF2-40B4-BE49-F238E27FC236}">
              <a16:creationId xmlns:a16="http://schemas.microsoft.com/office/drawing/2014/main" id="{00000000-0008-0000-0800-00008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18" name="Picture 13">
          <a:extLst>
            <a:ext uri="{FF2B5EF4-FFF2-40B4-BE49-F238E27FC236}">
              <a16:creationId xmlns:a16="http://schemas.microsoft.com/office/drawing/2014/main" id="{00000000-0008-0000-0800-00008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19" name="Picture 14">
          <a:extLst>
            <a:ext uri="{FF2B5EF4-FFF2-40B4-BE49-F238E27FC236}">
              <a16:creationId xmlns:a16="http://schemas.microsoft.com/office/drawing/2014/main" id="{00000000-0008-0000-0800-00008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20" name="Picture 1">
          <a:extLst>
            <a:ext uri="{FF2B5EF4-FFF2-40B4-BE49-F238E27FC236}">
              <a16:creationId xmlns:a16="http://schemas.microsoft.com/office/drawing/2014/main" id="{00000000-0008-0000-0800-00008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21" name="Picture 2">
          <a:extLst>
            <a:ext uri="{FF2B5EF4-FFF2-40B4-BE49-F238E27FC236}">
              <a16:creationId xmlns:a16="http://schemas.microsoft.com/office/drawing/2014/main" id="{00000000-0008-0000-0800-00008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22" name="Picture 3">
          <a:extLst>
            <a:ext uri="{FF2B5EF4-FFF2-40B4-BE49-F238E27FC236}">
              <a16:creationId xmlns:a16="http://schemas.microsoft.com/office/drawing/2014/main" id="{00000000-0008-0000-0800-00008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23" name="Picture 4">
          <a:extLst>
            <a:ext uri="{FF2B5EF4-FFF2-40B4-BE49-F238E27FC236}">
              <a16:creationId xmlns:a16="http://schemas.microsoft.com/office/drawing/2014/main" id="{00000000-0008-0000-0800-00008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24" name="Picture 5">
          <a:extLst>
            <a:ext uri="{FF2B5EF4-FFF2-40B4-BE49-F238E27FC236}">
              <a16:creationId xmlns:a16="http://schemas.microsoft.com/office/drawing/2014/main" id="{00000000-0008-0000-0800-00009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25" name="Picture 6">
          <a:extLst>
            <a:ext uri="{FF2B5EF4-FFF2-40B4-BE49-F238E27FC236}">
              <a16:creationId xmlns:a16="http://schemas.microsoft.com/office/drawing/2014/main" id="{00000000-0008-0000-0800-00009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26" name="Picture 7">
          <a:extLst>
            <a:ext uri="{FF2B5EF4-FFF2-40B4-BE49-F238E27FC236}">
              <a16:creationId xmlns:a16="http://schemas.microsoft.com/office/drawing/2014/main" id="{00000000-0008-0000-0800-00009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27" name="Picture 8">
          <a:extLst>
            <a:ext uri="{FF2B5EF4-FFF2-40B4-BE49-F238E27FC236}">
              <a16:creationId xmlns:a16="http://schemas.microsoft.com/office/drawing/2014/main" id="{00000000-0008-0000-0800-00009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28" name="Picture 9">
          <a:extLst>
            <a:ext uri="{FF2B5EF4-FFF2-40B4-BE49-F238E27FC236}">
              <a16:creationId xmlns:a16="http://schemas.microsoft.com/office/drawing/2014/main" id="{00000000-0008-0000-0800-00009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29" name="Picture 10">
          <a:extLst>
            <a:ext uri="{FF2B5EF4-FFF2-40B4-BE49-F238E27FC236}">
              <a16:creationId xmlns:a16="http://schemas.microsoft.com/office/drawing/2014/main" id="{00000000-0008-0000-0800-00009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30" name="Picture 11">
          <a:extLst>
            <a:ext uri="{FF2B5EF4-FFF2-40B4-BE49-F238E27FC236}">
              <a16:creationId xmlns:a16="http://schemas.microsoft.com/office/drawing/2014/main" id="{00000000-0008-0000-0800-00009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31" name="Picture 12">
          <a:extLst>
            <a:ext uri="{FF2B5EF4-FFF2-40B4-BE49-F238E27FC236}">
              <a16:creationId xmlns:a16="http://schemas.microsoft.com/office/drawing/2014/main" id="{00000000-0008-0000-0800-00009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32" name="Picture 13">
          <a:extLst>
            <a:ext uri="{FF2B5EF4-FFF2-40B4-BE49-F238E27FC236}">
              <a16:creationId xmlns:a16="http://schemas.microsoft.com/office/drawing/2014/main" id="{00000000-0008-0000-0800-00009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33" name="Picture 14">
          <a:extLst>
            <a:ext uri="{FF2B5EF4-FFF2-40B4-BE49-F238E27FC236}">
              <a16:creationId xmlns:a16="http://schemas.microsoft.com/office/drawing/2014/main" id="{00000000-0008-0000-0800-00009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34" name="Picture 1">
          <a:extLst>
            <a:ext uri="{FF2B5EF4-FFF2-40B4-BE49-F238E27FC236}">
              <a16:creationId xmlns:a16="http://schemas.microsoft.com/office/drawing/2014/main" id="{00000000-0008-0000-0800-00009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35" name="Picture 2">
          <a:extLst>
            <a:ext uri="{FF2B5EF4-FFF2-40B4-BE49-F238E27FC236}">
              <a16:creationId xmlns:a16="http://schemas.microsoft.com/office/drawing/2014/main" id="{00000000-0008-0000-0800-00009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36" name="Picture 3">
          <a:extLst>
            <a:ext uri="{FF2B5EF4-FFF2-40B4-BE49-F238E27FC236}">
              <a16:creationId xmlns:a16="http://schemas.microsoft.com/office/drawing/2014/main" id="{00000000-0008-0000-0800-00009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37" name="Picture 4">
          <a:extLst>
            <a:ext uri="{FF2B5EF4-FFF2-40B4-BE49-F238E27FC236}">
              <a16:creationId xmlns:a16="http://schemas.microsoft.com/office/drawing/2014/main" id="{00000000-0008-0000-0800-00009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38" name="Picture 5">
          <a:extLst>
            <a:ext uri="{FF2B5EF4-FFF2-40B4-BE49-F238E27FC236}">
              <a16:creationId xmlns:a16="http://schemas.microsoft.com/office/drawing/2014/main" id="{00000000-0008-0000-0800-00009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39" name="Picture 6">
          <a:extLst>
            <a:ext uri="{FF2B5EF4-FFF2-40B4-BE49-F238E27FC236}">
              <a16:creationId xmlns:a16="http://schemas.microsoft.com/office/drawing/2014/main" id="{00000000-0008-0000-0800-00009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40" name="Picture 7">
          <a:extLst>
            <a:ext uri="{FF2B5EF4-FFF2-40B4-BE49-F238E27FC236}">
              <a16:creationId xmlns:a16="http://schemas.microsoft.com/office/drawing/2014/main" id="{00000000-0008-0000-0800-0000A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41" name="Picture 8">
          <a:extLst>
            <a:ext uri="{FF2B5EF4-FFF2-40B4-BE49-F238E27FC236}">
              <a16:creationId xmlns:a16="http://schemas.microsoft.com/office/drawing/2014/main" id="{00000000-0008-0000-0800-0000A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42" name="Picture 9">
          <a:extLst>
            <a:ext uri="{FF2B5EF4-FFF2-40B4-BE49-F238E27FC236}">
              <a16:creationId xmlns:a16="http://schemas.microsoft.com/office/drawing/2014/main" id="{00000000-0008-0000-0800-0000A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43" name="Picture 10">
          <a:extLst>
            <a:ext uri="{FF2B5EF4-FFF2-40B4-BE49-F238E27FC236}">
              <a16:creationId xmlns:a16="http://schemas.microsoft.com/office/drawing/2014/main" id="{00000000-0008-0000-0800-0000A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44" name="Picture 11">
          <a:extLst>
            <a:ext uri="{FF2B5EF4-FFF2-40B4-BE49-F238E27FC236}">
              <a16:creationId xmlns:a16="http://schemas.microsoft.com/office/drawing/2014/main" id="{00000000-0008-0000-0800-0000A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45" name="Picture 12">
          <a:extLst>
            <a:ext uri="{FF2B5EF4-FFF2-40B4-BE49-F238E27FC236}">
              <a16:creationId xmlns:a16="http://schemas.microsoft.com/office/drawing/2014/main" id="{00000000-0008-0000-0800-0000A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46" name="Picture 13">
          <a:extLst>
            <a:ext uri="{FF2B5EF4-FFF2-40B4-BE49-F238E27FC236}">
              <a16:creationId xmlns:a16="http://schemas.microsoft.com/office/drawing/2014/main" id="{00000000-0008-0000-0800-0000A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47" name="Picture 1">
          <a:extLst>
            <a:ext uri="{FF2B5EF4-FFF2-40B4-BE49-F238E27FC236}">
              <a16:creationId xmlns:a16="http://schemas.microsoft.com/office/drawing/2014/main" id="{00000000-0008-0000-0800-0000A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48" name="Picture 2">
          <a:extLst>
            <a:ext uri="{FF2B5EF4-FFF2-40B4-BE49-F238E27FC236}">
              <a16:creationId xmlns:a16="http://schemas.microsoft.com/office/drawing/2014/main" id="{00000000-0008-0000-0800-0000A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49" name="Picture 3">
          <a:extLst>
            <a:ext uri="{FF2B5EF4-FFF2-40B4-BE49-F238E27FC236}">
              <a16:creationId xmlns:a16="http://schemas.microsoft.com/office/drawing/2014/main" id="{00000000-0008-0000-0800-0000A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50" name="Picture 4">
          <a:extLst>
            <a:ext uri="{FF2B5EF4-FFF2-40B4-BE49-F238E27FC236}">
              <a16:creationId xmlns:a16="http://schemas.microsoft.com/office/drawing/2014/main" id="{00000000-0008-0000-0800-0000A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51" name="Picture 5">
          <a:extLst>
            <a:ext uri="{FF2B5EF4-FFF2-40B4-BE49-F238E27FC236}">
              <a16:creationId xmlns:a16="http://schemas.microsoft.com/office/drawing/2014/main" id="{00000000-0008-0000-0800-0000A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52" name="Picture 6">
          <a:extLst>
            <a:ext uri="{FF2B5EF4-FFF2-40B4-BE49-F238E27FC236}">
              <a16:creationId xmlns:a16="http://schemas.microsoft.com/office/drawing/2014/main" id="{00000000-0008-0000-0800-0000A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53" name="Picture 7">
          <a:extLst>
            <a:ext uri="{FF2B5EF4-FFF2-40B4-BE49-F238E27FC236}">
              <a16:creationId xmlns:a16="http://schemas.microsoft.com/office/drawing/2014/main" id="{00000000-0008-0000-0800-0000A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54" name="Picture 8">
          <a:extLst>
            <a:ext uri="{FF2B5EF4-FFF2-40B4-BE49-F238E27FC236}">
              <a16:creationId xmlns:a16="http://schemas.microsoft.com/office/drawing/2014/main" id="{00000000-0008-0000-0800-0000A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55" name="Picture 9">
          <a:extLst>
            <a:ext uri="{FF2B5EF4-FFF2-40B4-BE49-F238E27FC236}">
              <a16:creationId xmlns:a16="http://schemas.microsoft.com/office/drawing/2014/main" id="{00000000-0008-0000-0800-0000A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56" name="Picture 10">
          <a:extLst>
            <a:ext uri="{FF2B5EF4-FFF2-40B4-BE49-F238E27FC236}">
              <a16:creationId xmlns:a16="http://schemas.microsoft.com/office/drawing/2014/main" id="{00000000-0008-0000-0800-0000B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57" name="Picture 11">
          <a:extLst>
            <a:ext uri="{FF2B5EF4-FFF2-40B4-BE49-F238E27FC236}">
              <a16:creationId xmlns:a16="http://schemas.microsoft.com/office/drawing/2014/main" id="{00000000-0008-0000-0800-0000B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58" name="Picture 12">
          <a:extLst>
            <a:ext uri="{FF2B5EF4-FFF2-40B4-BE49-F238E27FC236}">
              <a16:creationId xmlns:a16="http://schemas.microsoft.com/office/drawing/2014/main" id="{00000000-0008-0000-0800-0000B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59" name="Picture 13">
          <a:extLst>
            <a:ext uri="{FF2B5EF4-FFF2-40B4-BE49-F238E27FC236}">
              <a16:creationId xmlns:a16="http://schemas.microsoft.com/office/drawing/2014/main" id="{00000000-0008-0000-0800-0000B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60" name="Picture 14">
          <a:extLst>
            <a:ext uri="{FF2B5EF4-FFF2-40B4-BE49-F238E27FC236}">
              <a16:creationId xmlns:a16="http://schemas.microsoft.com/office/drawing/2014/main" id="{00000000-0008-0000-0800-0000B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61" name="Picture 1">
          <a:extLst>
            <a:ext uri="{FF2B5EF4-FFF2-40B4-BE49-F238E27FC236}">
              <a16:creationId xmlns:a16="http://schemas.microsoft.com/office/drawing/2014/main" id="{00000000-0008-0000-0800-0000B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62" name="Picture 2">
          <a:extLst>
            <a:ext uri="{FF2B5EF4-FFF2-40B4-BE49-F238E27FC236}">
              <a16:creationId xmlns:a16="http://schemas.microsoft.com/office/drawing/2014/main" id="{00000000-0008-0000-0800-0000B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63" name="Picture 3">
          <a:extLst>
            <a:ext uri="{FF2B5EF4-FFF2-40B4-BE49-F238E27FC236}">
              <a16:creationId xmlns:a16="http://schemas.microsoft.com/office/drawing/2014/main" id="{00000000-0008-0000-0800-0000B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64" name="Picture 4">
          <a:extLst>
            <a:ext uri="{FF2B5EF4-FFF2-40B4-BE49-F238E27FC236}">
              <a16:creationId xmlns:a16="http://schemas.microsoft.com/office/drawing/2014/main" id="{00000000-0008-0000-0800-0000B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65" name="Picture 5">
          <a:extLst>
            <a:ext uri="{FF2B5EF4-FFF2-40B4-BE49-F238E27FC236}">
              <a16:creationId xmlns:a16="http://schemas.microsoft.com/office/drawing/2014/main" id="{00000000-0008-0000-0800-0000B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66" name="Picture 6">
          <a:extLst>
            <a:ext uri="{FF2B5EF4-FFF2-40B4-BE49-F238E27FC236}">
              <a16:creationId xmlns:a16="http://schemas.microsoft.com/office/drawing/2014/main" id="{00000000-0008-0000-0800-0000B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67" name="Picture 7">
          <a:extLst>
            <a:ext uri="{FF2B5EF4-FFF2-40B4-BE49-F238E27FC236}">
              <a16:creationId xmlns:a16="http://schemas.microsoft.com/office/drawing/2014/main" id="{00000000-0008-0000-0800-0000B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68" name="Picture 8">
          <a:extLst>
            <a:ext uri="{FF2B5EF4-FFF2-40B4-BE49-F238E27FC236}">
              <a16:creationId xmlns:a16="http://schemas.microsoft.com/office/drawing/2014/main" id="{00000000-0008-0000-0800-0000B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69" name="Picture 9">
          <a:extLst>
            <a:ext uri="{FF2B5EF4-FFF2-40B4-BE49-F238E27FC236}">
              <a16:creationId xmlns:a16="http://schemas.microsoft.com/office/drawing/2014/main" id="{00000000-0008-0000-0800-0000B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70" name="Picture 10">
          <a:extLst>
            <a:ext uri="{FF2B5EF4-FFF2-40B4-BE49-F238E27FC236}">
              <a16:creationId xmlns:a16="http://schemas.microsoft.com/office/drawing/2014/main" id="{00000000-0008-0000-0800-0000B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71" name="Picture 11">
          <a:extLst>
            <a:ext uri="{FF2B5EF4-FFF2-40B4-BE49-F238E27FC236}">
              <a16:creationId xmlns:a16="http://schemas.microsoft.com/office/drawing/2014/main" id="{00000000-0008-0000-0800-0000B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72" name="Picture 12">
          <a:extLst>
            <a:ext uri="{FF2B5EF4-FFF2-40B4-BE49-F238E27FC236}">
              <a16:creationId xmlns:a16="http://schemas.microsoft.com/office/drawing/2014/main" id="{00000000-0008-0000-0800-0000C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73" name="Picture 13">
          <a:extLst>
            <a:ext uri="{FF2B5EF4-FFF2-40B4-BE49-F238E27FC236}">
              <a16:creationId xmlns:a16="http://schemas.microsoft.com/office/drawing/2014/main" id="{00000000-0008-0000-0800-0000C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74" name="Picture 14">
          <a:extLst>
            <a:ext uri="{FF2B5EF4-FFF2-40B4-BE49-F238E27FC236}">
              <a16:creationId xmlns:a16="http://schemas.microsoft.com/office/drawing/2014/main" id="{00000000-0008-0000-0800-0000C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75" name="Picture 1">
          <a:extLst>
            <a:ext uri="{FF2B5EF4-FFF2-40B4-BE49-F238E27FC236}">
              <a16:creationId xmlns:a16="http://schemas.microsoft.com/office/drawing/2014/main" id="{00000000-0008-0000-0800-0000C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76" name="Picture 2">
          <a:extLst>
            <a:ext uri="{FF2B5EF4-FFF2-40B4-BE49-F238E27FC236}">
              <a16:creationId xmlns:a16="http://schemas.microsoft.com/office/drawing/2014/main" id="{00000000-0008-0000-0800-0000C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77" name="Picture 3">
          <a:extLst>
            <a:ext uri="{FF2B5EF4-FFF2-40B4-BE49-F238E27FC236}">
              <a16:creationId xmlns:a16="http://schemas.microsoft.com/office/drawing/2014/main" id="{00000000-0008-0000-0800-0000C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78" name="Picture 4">
          <a:extLst>
            <a:ext uri="{FF2B5EF4-FFF2-40B4-BE49-F238E27FC236}">
              <a16:creationId xmlns:a16="http://schemas.microsoft.com/office/drawing/2014/main" id="{00000000-0008-0000-0800-0000C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79" name="Picture 5">
          <a:extLst>
            <a:ext uri="{FF2B5EF4-FFF2-40B4-BE49-F238E27FC236}">
              <a16:creationId xmlns:a16="http://schemas.microsoft.com/office/drawing/2014/main" id="{00000000-0008-0000-0800-0000C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80" name="Picture 6">
          <a:extLst>
            <a:ext uri="{FF2B5EF4-FFF2-40B4-BE49-F238E27FC236}">
              <a16:creationId xmlns:a16="http://schemas.microsoft.com/office/drawing/2014/main" id="{00000000-0008-0000-0800-0000C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81" name="Picture 7">
          <a:extLst>
            <a:ext uri="{FF2B5EF4-FFF2-40B4-BE49-F238E27FC236}">
              <a16:creationId xmlns:a16="http://schemas.microsoft.com/office/drawing/2014/main" id="{00000000-0008-0000-0800-0000C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82" name="Picture 8">
          <a:extLst>
            <a:ext uri="{FF2B5EF4-FFF2-40B4-BE49-F238E27FC236}">
              <a16:creationId xmlns:a16="http://schemas.microsoft.com/office/drawing/2014/main" id="{00000000-0008-0000-0800-0000C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83" name="Picture 9">
          <a:extLst>
            <a:ext uri="{FF2B5EF4-FFF2-40B4-BE49-F238E27FC236}">
              <a16:creationId xmlns:a16="http://schemas.microsoft.com/office/drawing/2014/main" id="{00000000-0008-0000-0800-0000C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84" name="Picture 10">
          <a:extLst>
            <a:ext uri="{FF2B5EF4-FFF2-40B4-BE49-F238E27FC236}">
              <a16:creationId xmlns:a16="http://schemas.microsoft.com/office/drawing/2014/main" id="{00000000-0008-0000-0800-0000C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85" name="Picture 11">
          <a:extLst>
            <a:ext uri="{FF2B5EF4-FFF2-40B4-BE49-F238E27FC236}">
              <a16:creationId xmlns:a16="http://schemas.microsoft.com/office/drawing/2014/main" id="{00000000-0008-0000-0800-0000C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86" name="Picture 12">
          <a:extLst>
            <a:ext uri="{FF2B5EF4-FFF2-40B4-BE49-F238E27FC236}">
              <a16:creationId xmlns:a16="http://schemas.microsoft.com/office/drawing/2014/main" id="{00000000-0008-0000-0800-0000C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223</xdr:row>
      <xdr:rowOff>0</xdr:rowOff>
    </xdr:from>
    <xdr:ext cx="85725" cy="85725"/>
    <xdr:pic>
      <xdr:nvPicPr>
        <xdr:cNvPr id="1487" name="Picture 13">
          <a:extLst>
            <a:ext uri="{FF2B5EF4-FFF2-40B4-BE49-F238E27FC236}">
              <a16:creationId xmlns:a16="http://schemas.microsoft.com/office/drawing/2014/main" id="{00000000-0008-0000-0800-0000C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7937378"/>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88" name="Picture 1">
          <a:extLst>
            <a:ext uri="{FF2B5EF4-FFF2-40B4-BE49-F238E27FC236}">
              <a16:creationId xmlns:a16="http://schemas.microsoft.com/office/drawing/2014/main" id="{00000000-0008-0000-0800-0000D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89" name="Picture 2">
          <a:extLst>
            <a:ext uri="{FF2B5EF4-FFF2-40B4-BE49-F238E27FC236}">
              <a16:creationId xmlns:a16="http://schemas.microsoft.com/office/drawing/2014/main" id="{00000000-0008-0000-0800-0000D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90" name="Picture 3">
          <a:extLst>
            <a:ext uri="{FF2B5EF4-FFF2-40B4-BE49-F238E27FC236}">
              <a16:creationId xmlns:a16="http://schemas.microsoft.com/office/drawing/2014/main" id="{00000000-0008-0000-0800-0000D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91" name="Picture 4">
          <a:extLst>
            <a:ext uri="{FF2B5EF4-FFF2-40B4-BE49-F238E27FC236}">
              <a16:creationId xmlns:a16="http://schemas.microsoft.com/office/drawing/2014/main" id="{00000000-0008-0000-0800-0000D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92" name="Picture 5">
          <a:extLst>
            <a:ext uri="{FF2B5EF4-FFF2-40B4-BE49-F238E27FC236}">
              <a16:creationId xmlns:a16="http://schemas.microsoft.com/office/drawing/2014/main" id="{00000000-0008-0000-0800-0000D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93" name="Picture 6">
          <a:extLst>
            <a:ext uri="{FF2B5EF4-FFF2-40B4-BE49-F238E27FC236}">
              <a16:creationId xmlns:a16="http://schemas.microsoft.com/office/drawing/2014/main" id="{00000000-0008-0000-0800-0000D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94" name="Picture 7">
          <a:extLst>
            <a:ext uri="{FF2B5EF4-FFF2-40B4-BE49-F238E27FC236}">
              <a16:creationId xmlns:a16="http://schemas.microsoft.com/office/drawing/2014/main" id="{00000000-0008-0000-0800-0000D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95" name="Picture 8">
          <a:extLst>
            <a:ext uri="{FF2B5EF4-FFF2-40B4-BE49-F238E27FC236}">
              <a16:creationId xmlns:a16="http://schemas.microsoft.com/office/drawing/2014/main" id="{00000000-0008-0000-0800-0000D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96" name="Picture 9">
          <a:extLst>
            <a:ext uri="{FF2B5EF4-FFF2-40B4-BE49-F238E27FC236}">
              <a16:creationId xmlns:a16="http://schemas.microsoft.com/office/drawing/2014/main" id="{00000000-0008-0000-0800-0000D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97" name="Picture 10">
          <a:extLst>
            <a:ext uri="{FF2B5EF4-FFF2-40B4-BE49-F238E27FC236}">
              <a16:creationId xmlns:a16="http://schemas.microsoft.com/office/drawing/2014/main" id="{00000000-0008-0000-0800-0000D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98" name="Picture 11">
          <a:extLst>
            <a:ext uri="{FF2B5EF4-FFF2-40B4-BE49-F238E27FC236}">
              <a16:creationId xmlns:a16="http://schemas.microsoft.com/office/drawing/2014/main" id="{00000000-0008-0000-0800-0000D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499" name="Picture 12">
          <a:extLst>
            <a:ext uri="{FF2B5EF4-FFF2-40B4-BE49-F238E27FC236}">
              <a16:creationId xmlns:a16="http://schemas.microsoft.com/office/drawing/2014/main" id="{00000000-0008-0000-0800-0000D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00" name="Picture 13">
          <a:extLst>
            <a:ext uri="{FF2B5EF4-FFF2-40B4-BE49-F238E27FC236}">
              <a16:creationId xmlns:a16="http://schemas.microsoft.com/office/drawing/2014/main" id="{00000000-0008-0000-0800-0000D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01" name="Picture 14">
          <a:extLst>
            <a:ext uri="{FF2B5EF4-FFF2-40B4-BE49-F238E27FC236}">
              <a16:creationId xmlns:a16="http://schemas.microsoft.com/office/drawing/2014/main" id="{00000000-0008-0000-0800-0000D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02" name="Picture 1">
          <a:extLst>
            <a:ext uri="{FF2B5EF4-FFF2-40B4-BE49-F238E27FC236}">
              <a16:creationId xmlns:a16="http://schemas.microsoft.com/office/drawing/2014/main" id="{00000000-0008-0000-0800-0000D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03" name="Picture 2">
          <a:extLst>
            <a:ext uri="{FF2B5EF4-FFF2-40B4-BE49-F238E27FC236}">
              <a16:creationId xmlns:a16="http://schemas.microsoft.com/office/drawing/2014/main" id="{00000000-0008-0000-0800-0000D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04" name="Picture 3">
          <a:extLst>
            <a:ext uri="{FF2B5EF4-FFF2-40B4-BE49-F238E27FC236}">
              <a16:creationId xmlns:a16="http://schemas.microsoft.com/office/drawing/2014/main" id="{00000000-0008-0000-0800-0000E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05" name="Picture 4">
          <a:extLst>
            <a:ext uri="{FF2B5EF4-FFF2-40B4-BE49-F238E27FC236}">
              <a16:creationId xmlns:a16="http://schemas.microsoft.com/office/drawing/2014/main" id="{00000000-0008-0000-0800-0000E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06" name="Picture 5">
          <a:extLst>
            <a:ext uri="{FF2B5EF4-FFF2-40B4-BE49-F238E27FC236}">
              <a16:creationId xmlns:a16="http://schemas.microsoft.com/office/drawing/2014/main" id="{00000000-0008-0000-0800-0000E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07" name="Picture 6">
          <a:extLst>
            <a:ext uri="{FF2B5EF4-FFF2-40B4-BE49-F238E27FC236}">
              <a16:creationId xmlns:a16="http://schemas.microsoft.com/office/drawing/2014/main" id="{00000000-0008-0000-0800-0000E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08" name="Picture 7">
          <a:extLst>
            <a:ext uri="{FF2B5EF4-FFF2-40B4-BE49-F238E27FC236}">
              <a16:creationId xmlns:a16="http://schemas.microsoft.com/office/drawing/2014/main" id="{00000000-0008-0000-0800-0000E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09" name="Picture 8">
          <a:extLst>
            <a:ext uri="{FF2B5EF4-FFF2-40B4-BE49-F238E27FC236}">
              <a16:creationId xmlns:a16="http://schemas.microsoft.com/office/drawing/2014/main" id="{00000000-0008-0000-0800-0000E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10" name="Picture 9">
          <a:extLst>
            <a:ext uri="{FF2B5EF4-FFF2-40B4-BE49-F238E27FC236}">
              <a16:creationId xmlns:a16="http://schemas.microsoft.com/office/drawing/2014/main" id="{00000000-0008-0000-0800-0000E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11" name="Picture 10">
          <a:extLst>
            <a:ext uri="{FF2B5EF4-FFF2-40B4-BE49-F238E27FC236}">
              <a16:creationId xmlns:a16="http://schemas.microsoft.com/office/drawing/2014/main" id="{00000000-0008-0000-0800-0000E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12" name="Picture 11">
          <a:extLst>
            <a:ext uri="{FF2B5EF4-FFF2-40B4-BE49-F238E27FC236}">
              <a16:creationId xmlns:a16="http://schemas.microsoft.com/office/drawing/2014/main" id="{00000000-0008-0000-0800-0000E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13" name="Picture 12">
          <a:extLst>
            <a:ext uri="{FF2B5EF4-FFF2-40B4-BE49-F238E27FC236}">
              <a16:creationId xmlns:a16="http://schemas.microsoft.com/office/drawing/2014/main" id="{00000000-0008-0000-0800-0000E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14" name="Picture 13">
          <a:extLst>
            <a:ext uri="{FF2B5EF4-FFF2-40B4-BE49-F238E27FC236}">
              <a16:creationId xmlns:a16="http://schemas.microsoft.com/office/drawing/2014/main" id="{00000000-0008-0000-0800-0000E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15" name="Picture 14">
          <a:extLst>
            <a:ext uri="{FF2B5EF4-FFF2-40B4-BE49-F238E27FC236}">
              <a16:creationId xmlns:a16="http://schemas.microsoft.com/office/drawing/2014/main" id="{00000000-0008-0000-0800-0000E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16" name="Picture 1">
          <a:extLst>
            <a:ext uri="{FF2B5EF4-FFF2-40B4-BE49-F238E27FC236}">
              <a16:creationId xmlns:a16="http://schemas.microsoft.com/office/drawing/2014/main" id="{00000000-0008-0000-0800-0000E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17" name="Picture 2">
          <a:extLst>
            <a:ext uri="{FF2B5EF4-FFF2-40B4-BE49-F238E27FC236}">
              <a16:creationId xmlns:a16="http://schemas.microsoft.com/office/drawing/2014/main" id="{00000000-0008-0000-0800-0000E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18" name="Picture 3">
          <a:extLst>
            <a:ext uri="{FF2B5EF4-FFF2-40B4-BE49-F238E27FC236}">
              <a16:creationId xmlns:a16="http://schemas.microsoft.com/office/drawing/2014/main" id="{00000000-0008-0000-0800-0000E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19" name="Picture 4">
          <a:extLst>
            <a:ext uri="{FF2B5EF4-FFF2-40B4-BE49-F238E27FC236}">
              <a16:creationId xmlns:a16="http://schemas.microsoft.com/office/drawing/2014/main" id="{00000000-0008-0000-0800-0000E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20" name="Picture 5">
          <a:extLst>
            <a:ext uri="{FF2B5EF4-FFF2-40B4-BE49-F238E27FC236}">
              <a16:creationId xmlns:a16="http://schemas.microsoft.com/office/drawing/2014/main" id="{00000000-0008-0000-0800-0000F0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21" name="Picture 6">
          <a:extLst>
            <a:ext uri="{FF2B5EF4-FFF2-40B4-BE49-F238E27FC236}">
              <a16:creationId xmlns:a16="http://schemas.microsoft.com/office/drawing/2014/main" id="{00000000-0008-0000-0800-0000F1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22" name="Picture 7">
          <a:extLst>
            <a:ext uri="{FF2B5EF4-FFF2-40B4-BE49-F238E27FC236}">
              <a16:creationId xmlns:a16="http://schemas.microsoft.com/office/drawing/2014/main" id="{00000000-0008-0000-0800-0000F2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23" name="Picture 8">
          <a:extLst>
            <a:ext uri="{FF2B5EF4-FFF2-40B4-BE49-F238E27FC236}">
              <a16:creationId xmlns:a16="http://schemas.microsoft.com/office/drawing/2014/main" id="{00000000-0008-0000-0800-0000F3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24" name="Picture 9">
          <a:extLst>
            <a:ext uri="{FF2B5EF4-FFF2-40B4-BE49-F238E27FC236}">
              <a16:creationId xmlns:a16="http://schemas.microsoft.com/office/drawing/2014/main" id="{00000000-0008-0000-0800-0000F4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25" name="Picture 10">
          <a:extLst>
            <a:ext uri="{FF2B5EF4-FFF2-40B4-BE49-F238E27FC236}">
              <a16:creationId xmlns:a16="http://schemas.microsoft.com/office/drawing/2014/main" id="{00000000-0008-0000-0800-0000F5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26" name="Picture 11">
          <a:extLst>
            <a:ext uri="{FF2B5EF4-FFF2-40B4-BE49-F238E27FC236}">
              <a16:creationId xmlns:a16="http://schemas.microsoft.com/office/drawing/2014/main" id="{00000000-0008-0000-0800-0000F6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27" name="Picture 12">
          <a:extLst>
            <a:ext uri="{FF2B5EF4-FFF2-40B4-BE49-F238E27FC236}">
              <a16:creationId xmlns:a16="http://schemas.microsoft.com/office/drawing/2014/main" id="{00000000-0008-0000-0800-0000F7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28" name="Picture 13">
          <a:extLst>
            <a:ext uri="{FF2B5EF4-FFF2-40B4-BE49-F238E27FC236}">
              <a16:creationId xmlns:a16="http://schemas.microsoft.com/office/drawing/2014/main" id="{00000000-0008-0000-0800-0000F8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29" name="Picture 1">
          <a:extLst>
            <a:ext uri="{FF2B5EF4-FFF2-40B4-BE49-F238E27FC236}">
              <a16:creationId xmlns:a16="http://schemas.microsoft.com/office/drawing/2014/main" id="{00000000-0008-0000-0800-0000F9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30" name="Picture 2">
          <a:extLst>
            <a:ext uri="{FF2B5EF4-FFF2-40B4-BE49-F238E27FC236}">
              <a16:creationId xmlns:a16="http://schemas.microsoft.com/office/drawing/2014/main" id="{00000000-0008-0000-0800-0000FA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31" name="Picture 3">
          <a:extLst>
            <a:ext uri="{FF2B5EF4-FFF2-40B4-BE49-F238E27FC236}">
              <a16:creationId xmlns:a16="http://schemas.microsoft.com/office/drawing/2014/main" id="{00000000-0008-0000-0800-0000FB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32" name="Picture 4">
          <a:extLst>
            <a:ext uri="{FF2B5EF4-FFF2-40B4-BE49-F238E27FC236}">
              <a16:creationId xmlns:a16="http://schemas.microsoft.com/office/drawing/2014/main" id="{00000000-0008-0000-0800-0000FC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33" name="Picture 5">
          <a:extLst>
            <a:ext uri="{FF2B5EF4-FFF2-40B4-BE49-F238E27FC236}">
              <a16:creationId xmlns:a16="http://schemas.microsoft.com/office/drawing/2014/main" id="{00000000-0008-0000-0800-0000FD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34" name="Picture 6">
          <a:extLst>
            <a:ext uri="{FF2B5EF4-FFF2-40B4-BE49-F238E27FC236}">
              <a16:creationId xmlns:a16="http://schemas.microsoft.com/office/drawing/2014/main" id="{00000000-0008-0000-0800-0000FE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35" name="Picture 7">
          <a:extLst>
            <a:ext uri="{FF2B5EF4-FFF2-40B4-BE49-F238E27FC236}">
              <a16:creationId xmlns:a16="http://schemas.microsoft.com/office/drawing/2014/main" id="{00000000-0008-0000-0800-0000F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36" name="Picture 8">
          <a:extLst>
            <a:ext uri="{FF2B5EF4-FFF2-40B4-BE49-F238E27FC236}">
              <a16:creationId xmlns:a16="http://schemas.microsoft.com/office/drawing/2014/main" id="{00000000-0008-0000-0800-00000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37" name="Picture 9">
          <a:extLst>
            <a:ext uri="{FF2B5EF4-FFF2-40B4-BE49-F238E27FC236}">
              <a16:creationId xmlns:a16="http://schemas.microsoft.com/office/drawing/2014/main" id="{00000000-0008-0000-0800-00000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38" name="Picture 10">
          <a:extLst>
            <a:ext uri="{FF2B5EF4-FFF2-40B4-BE49-F238E27FC236}">
              <a16:creationId xmlns:a16="http://schemas.microsoft.com/office/drawing/2014/main" id="{00000000-0008-0000-0800-00000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39" name="Picture 11">
          <a:extLst>
            <a:ext uri="{FF2B5EF4-FFF2-40B4-BE49-F238E27FC236}">
              <a16:creationId xmlns:a16="http://schemas.microsoft.com/office/drawing/2014/main" id="{00000000-0008-0000-0800-00000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40" name="Picture 12">
          <a:extLst>
            <a:ext uri="{FF2B5EF4-FFF2-40B4-BE49-F238E27FC236}">
              <a16:creationId xmlns:a16="http://schemas.microsoft.com/office/drawing/2014/main" id="{00000000-0008-0000-0800-00000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41" name="Picture 13">
          <a:extLst>
            <a:ext uri="{FF2B5EF4-FFF2-40B4-BE49-F238E27FC236}">
              <a16:creationId xmlns:a16="http://schemas.microsoft.com/office/drawing/2014/main" id="{00000000-0008-0000-0800-00000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42" name="Picture 14">
          <a:extLst>
            <a:ext uri="{FF2B5EF4-FFF2-40B4-BE49-F238E27FC236}">
              <a16:creationId xmlns:a16="http://schemas.microsoft.com/office/drawing/2014/main" id="{00000000-0008-0000-0800-00000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43" name="Picture 1">
          <a:extLst>
            <a:ext uri="{FF2B5EF4-FFF2-40B4-BE49-F238E27FC236}">
              <a16:creationId xmlns:a16="http://schemas.microsoft.com/office/drawing/2014/main" id="{00000000-0008-0000-0800-00000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44" name="Picture 2">
          <a:extLst>
            <a:ext uri="{FF2B5EF4-FFF2-40B4-BE49-F238E27FC236}">
              <a16:creationId xmlns:a16="http://schemas.microsoft.com/office/drawing/2014/main" id="{00000000-0008-0000-0800-00000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45" name="Picture 3">
          <a:extLst>
            <a:ext uri="{FF2B5EF4-FFF2-40B4-BE49-F238E27FC236}">
              <a16:creationId xmlns:a16="http://schemas.microsoft.com/office/drawing/2014/main" id="{00000000-0008-0000-0800-00000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46" name="Picture 4">
          <a:extLst>
            <a:ext uri="{FF2B5EF4-FFF2-40B4-BE49-F238E27FC236}">
              <a16:creationId xmlns:a16="http://schemas.microsoft.com/office/drawing/2014/main" id="{00000000-0008-0000-0800-00000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47" name="Picture 5">
          <a:extLst>
            <a:ext uri="{FF2B5EF4-FFF2-40B4-BE49-F238E27FC236}">
              <a16:creationId xmlns:a16="http://schemas.microsoft.com/office/drawing/2014/main" id="{00000000-0008-0000-0800-00000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48" name="Picture 6">
          <a:extLst>
            <a:ext uri="{FF2B5EF4-FFF2-40B4-BE49-F238E27FC236}">
              <a16:creationId xmlns:a16="http://schemas.microsoft.com/office/drawing/2014/main" id="{00000000-0008-0000-0800-00000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49" name="Picture 7">
          <a:extLst>
            <a:ext uri="{FF2B5EF4-FFF2-40B4-BE49-F238E27FC236}">
              <a16:creationId xmlns:a16="http://schemas.microsoft.com/office/drawing/2014/main" id="{00000000-0008-0000-0800-00000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50" name="Picture 8">
          <a:extLst>
            <a:ext uri="{FF2B5EF4-FFF2-40B4-BE49-F238E27FC236}">
              <a16:creationId xmlns:a16="http://schemas.microsoft.com/office/drawing/2014/main" id="{00000000-0008-0000-0800-00000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51" name="Picture 9">
          <a:extLst>
            <a:ext uri="{FF2B5EF4-FFF2-40B4-BE49-F238E27FC236}">
              <a16:creationId xmlns:a16="http://schemas.microsoft.com/office/drawing/2014/main" id="{00000000-0008-0000-0800-00000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52" name="Picture 10">
          <a:extLst>
            <a:ext uri="{FF2B5EF4-FFF2-40B4-BE49-F238E27FC236}">
              <a16:creationId xmlns:a16="http://schemas.microsoft.com/office/drawing/2014/main" id="{00000000-0008-0000-0800-00001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53" name="Picture 11">
          <a:extLst>
            <a:ext uri="{FF2B5EF4-FFF2-40B4-BE49-F238E27FC236}">
              <a16:creationId xmlns:a16="http://schemas.microsoft.com/office/drawing/2014/main" id="{00000000-0008-0000-0800-00001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54" name="Picture 12">
          <a:extLst>
            <a:ext uri="{FF2B5EF4-FFF2-40B4-BE49-F238E27FC236}">
              <a16:creationId xmlns:a16="http://schemas.microsoft.com/office/drawing/2014/main" id="{00000000-0008-0000-0800-00001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55" name="Picture 13">
          <a:extLst>
            <a:ext uri="{FF2B5EF4-FFF2-40B4-BE49-F238E27FC236}">
              <a16:creationId xmlns:a16="http://schemas.microsoft.com/office/drawing/2014/main" id="{00000000-0008-0000-0800-00001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56" name="Picture 14">
          <a:extLst>
            <a:ext uri="{FF2B5EF4-FFF2-40B4-BE49-F238E27FC236}">
              <a16:creationId xmlns:a16="http://schemas.microsoft.com/office/drawing/2014/main" id="{00000000-0008-0000-0800-00001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57" name="Picture 1">
          <a:extLst>
            <a:ext uri="{FF2B5EF4-FFF2-40B4-BE49-F238E27FC236}">
              <a16:creationId xmlns:a16="http://schemas.microsoft.com/office/drawing/2014/main" id="{00000000-0008-0000-0800-00001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58" name="Picture 2">
          <a:extLst>
            <a:ext uri="{FF2B5EF4-FFF2-40B4-BE49-F238E27FC236}">
              <a16:creationId xmlns:a16="http://schemas.microsoft.com/office/drawing/2014/main" id="{00000000-0008-0000-0800-00001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59" name="Picture 3">
          <a:extLst>
            <a:ext uri="{FF2B5EF4-FFF2-40B4-BE49-F238E27FC236}">
              <a16:creationId xmlns:a16="http://schemas.microsoft.com/office/drawing/2014/main" id="{00000000-0008-0000-0800-00001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60" name="Picture 4">
          <a:extLst>
            <a:ext uri="{FF2B5EF4-FFF2-40B4-BE49-F238E27FC236}">
              <a16:creationId xmlns:a16="http://schemas.microsoft.com/office/drawing/2014/main" id="{00000000-0008-0000-0800-00001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61" name="Picture 5">
          <a:extLst>
            <a:ext uri="{FF2B5EF4-FFF2-40B4-BE49-F238E27FC236}">
              <a16:creationId xmlns:a16="http://schemas.microsoft.com/office/drawing/2014/main" id="{00000000-0008-0000-0800-00001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62" name="Picture 6">
          <a:extLst>
            <a:ext uri="{FF2B5EF4-FFF2-40B4-BE49-F238E27FC236}">
              <a16:creationId xmlns:a16="http://schemas.microsoft.com/office/drawing/2014/main" id="{00000000-0008-0000-0800-00001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63" name="Picture 7">
          <a:extLst>
            <a:ext uri="{FF2B5EF4-FFF2-40B4-BE49-F238E27FC236}">
              <a16:creationId xmlns:a16="http://schemas.microsoft.com/office/drawing/2014/main" id="{00000000-0008-0000-0800-00001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64" name="Picture 8">
          <a:extLst>
            <a:ext uri="{FF2B5EF4-FFF2-40B4-BE49-F238E27FC236}">
              <a16:creationId xmlns:a16="http://schemas.microsoft.com/office/drawing/2014/main" id="{00000000-0008-0000-0800-00001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65" name="Picture 9">
          <a:extLst>
            <a:ext uri="{FF2B5EF4-FFF2-40B4-BE49-F238E27FC236}">
              <a16:creationId xmlns:a16="http://schemas.microsoft.com/office/drawing/2014/main" id="{00000000-0008-0000-0800-00001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66" name="Picture 10">
          <a:extLst>
            <a:ext uri="{FF2B5EF4-FFF2-40B4-BE49-F238E27FC236}">
              <a16:creationId xmlns:a16="http://schemas.microsoft.com/office/drawing/2014/main" id="{00000000-0008-0000-0800-00001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67" name="Picture 11">
          <a:extLst>
            <a:ext uri="{FF2B5EF4-FFF2-40B4-BE49-F238E27FC236}">
              <a16:creationId xmlns:a16="http://schemas.microsoft.com/office/drawing/2014/main" id="{00000000-0008-0000-0800-00001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224</xdr:row>
      <xdr:rowOff>0</xdr:rowOff>
    </xdr:from>
    <xdr:ext cx="85725" cy="85725"/>
    <xdr:pic>
      <xdr:nvPicPr>
        <xdr:cNvPr id="1568" name="Picture 12">
          <a:extLst>
            <a:ext uri="{FF2B5EF4-FFF2-40B4-BE49-F238E27FC236}">
              <a16:creationId xmlns:a16="http://schemas.microsoft.com/office/drawing/2014/main" id="{00000000-0008-0000-0800-00002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100000"/>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70" name="Picture 1">
          <a:extLst>
            <a:ext uri="{FF2B5EF4-FFF2-40B4-BE49-F238E27FC236}">
              <a16:creationId xmlns:a16="http://schemas.microsoft.com/office/drawing/2014/main" id="{00000000-0008-0000-0800-00002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71" name="Picture 2">
          <a:extLst>
            <a:ext uri="{FF2B5EF4-FFF2-40B4-BE49-F238E27FC236}">
              <a16:creationId xmlns:a16="http://schemas.microsoft.com/office/drawing/2014/main" id="{00000000-0008-0000-0800-00002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72" name="Picture 3">
          <a:extLst>
            <a:ext uri="{FF2B5EF4-FFF2-40B4-BE49-F238E27FC236}">
              <a16:creationId xmlns:a16="http://schemas.microsoft.com/office/drawing/2014/main" id="{00000000-0008-0000-0800-00002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73" name="Picture 4">
          <a:extLst>
            <a:ext uri="{FF2B5EF4-FFF2-40B4-BE49-F238E27FC236}">
              <a16:creationId xmlns:a16="http://schemas.microsoft.com/office/drawing/2014/main" id="{00000000-0008-0000-0800-00002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74" name="Picture 5">
          <a:extLst>
            <a:ext uri="{FF2B5EF4-FFF2-40B4-BE49-F238E27FC236}">
              <a16:creationId xmlns:a16="http://schemas.microsoft.com/office/drawing/2014/main" id="{00000000-0008-0000-0800-00002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75" name="Picture 6">
          <a:extLst>
            <a:ext uri="{FF2B5EF4-FFF2-40B4-BE49-F238E27FC236}">
              <a16:creationId xmlns:a16="http://schemas.microsoft.com/office/drawing/2014/main" id="{00000000-0008-0000-0800-00002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76" name="Picture 7">
          <a:extLst>
            <a:ext uri="{FF2B5EF4-FFF2-40B4-BE49-F238E27FC236}">
              <a16:creationId xmlns:a16="http://schemas.microsoft.com/office/drawing/2014/main" id="{00000000-0008-0000-0800-00002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77" name="Picture 8">
          <a:extLst>
            <a:ext uri="{FF2B5EF4-FFF2-40B4-BE49-F238E27FC236}">
              <a16:creationId xmlns:a16="http://schemas.microsoft.com/office/drawing/2014/main" id="{00000000-0008-0000-0800-00002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78" name="Picture 9">
          <a:extLst>
            <a:ext uri="{FF2B5EF4-FFF2-40B4-BE49-F238E27FC236}">
              <a16:creationId xmlns:a16="http://schemas.microsoft.com/office/drawing/2014/main" id="{00000000-0008-0000-0800-00002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79" name="Picture 10">
          <a:extLst>
            <a:ext uri="{FF2B5EF4-FFF2-40B4-BE49-F238E27FC236}">
              <a16:creationId xmlns:a16="http://schemas.microsoft.com/office/drawing/2014/main" id="{00000000-0008-0000-0800-00002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80" name="Picture 11">
          <a:extLst>
            <a:ext uri="{FF2B5EF4-FFF2-40B4-BE49-F238E27FC236}">
              <a16:creationId xmlns:a16="http://schemas.microsoft.com/office/drawing/2014/main" id="{00000000-0008-0000-0800-00002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81" name="Picture 12">
          <a:extLst>
            <a:ext uri="{FF2B5EF4-FFF2-40B4-BE49-F238E27FC236}">
              <a16:creationId xmlns:a16="http://schemas.microsoft.com/office/drawing/2014/main" id="{00000000-0008-0000-0800-00002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82" name="Picture 13">
          <a:extLst>
            <a:ext uri="{FF2B5EF4-FFF2-40B4-BE49-F238E27FC236}">
              <a16:creationId xmlns:a16="http://schemas.microsoft.com/office/drawing/2014/main" id="{00000000-0008-0000-0800-00002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83" name="Picture 14">
          <a:extLst>
            <a:ext uri="{FF2B5EF4-FFF2-40B4-BE49-F238E27FC236}">
              <a16:creationId xmlns:a16="http://schemas.microsoft.com/office/drawing/2014/main" id="{00000000-0008-0000-0800-00002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84" name="Picture 1">
          <a:extLst>
            <a:ext uri="{FF2B5EF4-FFF2-40B4-BE49-F238E27FC236}">
              <a16:creationId xmlns:a16="http://schemas.microsoft.com/office/drawing/2014/main" id="{00000000-0008-0000-0800-00003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85" name="Picture 2">
          <a:extLst>
            <a:ext uri="{FF2B5EF4-FFF2-40B4-BE49-F238E27FC236}">
              <a16:creationId xmlns:a16="http://schemas.microsoft.com/office/drawing/2014/main" id="{00000000-0008-0000-0800-00003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86" name="Picture 3">
          <a:extLst>
            <a:ext uri="{FF2B5EF4-FFF2-40B4-BE49-F238E27FC236}">
              <a16:creationId xmlns:a16="http://schemas.microsoft.com/office/drawing/2014/main" id="{00000000-0008-0000-0800-00003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87" name="Picture 4">
          <a:extLst>
            <a:ext uri="{FF2B5EF4-FFF2-40B4-BE49-F238E27FC236}">
              <a16:creationId xmlns:a16="http://schemas.microsoft.com/office/drawing/2014/main" id="{00000000-0008-0000-0800-00003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88" name="Picture 5">
          <a:extLst>
            <a:ext uri="{FF2B5EF4-FFF2-40B4-BE49-F238E27FC236}">
              <a16:creationId xmlns:a16="http://schemas.microsoft.com/office/drawing/2014/main" id="{00000000-0008-0000-0800-00003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89" name="Picture 6">
          <a:extLst>
            <a:ext uri="{FF2B5EF4-FFF2-40B4-BE49-F238E27FC236}">
              <a16:creationId xmlns:a16="http://schemas.microsoft.com/office/drawing/2014/main" id="{00000000-0008-0000-0800-00003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90" name="Picture 7">
          <a:extLst>
            <a:ext uri="{FF2B5EF4-FFF2-40B4-BE49-F238E27FC236}">
              <a16:creationId xmlns:a16="http://schemas.microsoft.com/office/drawing/2014/main" id="{00000000-0008-0000-0800-00003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91" name="Picture 8">
          <a:extLst>
            <a:ext uri="{FF2B5EF4-FFF2-40B4-BE49-F238E27FC236}">
              <a16:creationId xmlns:a16="http://schemas.microsoft.com/office/drawing/2014/main" id="{00000000-0008-0000-0800-00003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92" name="Picture 9">
          <a:extLst>
            <a:ext uri="{FF2B5EF4-FFF2-40B4-BE49-F238E27FC236}">
              <a16:creationId xmlns:a16="http://schemas.microsoft.com/office/drawing/2014/main" id="{00000000-0008-0000-0800-00003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93" name="Picture 10">
          <a:extLst>
            <a:ext uri="{FF2B5EF4-FFF2-40B4-BE49-F238E27FC236}">
              <a16:creationId xmlns:a16="http://schemas.microsoft.com/office/drawing/2014/main" id="{00000000-0008-0000-0800-00003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94" name="Picture 11">
          <a:extLst>
            <a:ext uri="{FF2B5EF4-FFF2-40B4-BE49-F238E27FC236}">
              <a16:creationId xmlns:a16="http://schemas.microsoft.com/office/drawing/2014/main" id="{00000000-0008-0000-0800-00003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95" name="Picture 12">
          <a:extLst>
            <a:ext uri="{FF2B5EF4-FFF2-40B4-BE49-F238E27FC236}">
              <a16:creationId xmlns:a16="http://schemas.microsoft.com/office/drawing/2014/main" id="{00000000-0008-0000-0800-00003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96" name="Picture 13">
          <a:extLst>
            <a:ext uri="{FF2B5EF4-FFF2-40B4-BE49-F238E27FC236}">
              <a16:creationId xmlns:a16="http://schemas.microsoft.com/office/drawing/2014/main" id="{00000000-0008-0000-0800-00003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97" name="Picture 14">
          <a:extLst>
            <a:ext uri="{FF2B5EF4-FFF2-40B4-BE49-F238E27FC236}">
              <a16:creationId xmlns:a16="http://schemas.microsoft.com/office/drawing/2014/main" id="{00000000-0008-0000-0800-00003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98" name="Picture 1">
          <a:extLst>
            <a:ext uri="{FF2B5EF4-FFF2-40B4-BE49-F238E27FC236}">
              <a16:creationId xmlns:a16="http://schemas.microsoft.com/office/drawing/2014/main" id="{00000000-0008-0000-0800-00003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599" name="Picture 2">
          <a:extLst>
            <a:ext uri="{FF2B5EF4-FFF2-40B4-BE49-F238E27FC236}">
              <a16:creationId xmlns:a16="http://schemas.microsoft.com/office/drawing/2014/main" id="{00000000-0008-0000-0800-00003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00" name="Picture 3">
          <a:extLst>
            <a:ext uri="{FF2B5EF4-FFF2-40B4-BE49-F238E27FC236}">
              <a16:creationId xmlns:a16="http://schemas.microsoft.com/office/drawing/2014/main" id="{00000000-0008-0000-0800-00004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01" name="Picture 4">
          <a:extLst>
            <a:ext uri="{FF2B5EF4-FFF2-40B4-BE49-F238E27FC236}">
              <a16:creationId xmlns:a16="http://schemas.microsoft.com/office/drawing/2014/main" id="{00000000-0008-0000-0800-00004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02" name="Picture 5">
          <a:extLst>
            <a:ext uri="{FF2B5EF4-FFF2-40B4-BE49-F238E27FC236}">
              <a16:creationId xmlns:a16="http://schemas.microsoft.com/office/drawing/2014/main" id="{00000000-0008-0000-0800-00004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03" name="Picture 6">
          <a:extLst>
            <a:ext uri="{FF2B5EF4-FFF2-40B4-BE49-F238E27FC236}">
              <a16:creationId xmlns:a16="http://schemas.microsoft.com/office/drawing/2014/main" id="{00000000-0008-0000-0800-00004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04" name="Picture 7">
          <a:extLst>
            <a:ext uri="{FF2B5EF4-FFF2-40B4-BE49-F238E27FC236}">
              <a16:creationId xmlns:a16="http://schemas.microsoft.com/office/drawing/2014/main" id="{00000000-0008-0000-0800-00004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05" name="Picture 8">
          <a:extLst>
            <a:ext uri="{FF2B5EF4-FFF2-40B4-BE49-F238E27FC236}">
              <a16:creationId xmlns:a16="http://schemas.microsoft.com/office/drawing/2014/main" id="{00000000-0008-0000-0800-00004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06" name="Picture 9">
          <a:extLst>
            <a:ext uri="{FF2B5EF4-FFF2-40B4-BE49-F238E27FC236}">
              <a16:creationId xmlns:a16="http://schemas.microsoft.com/office/drawing/2014/main" id="{00000000-0008-0000-0800-00004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07" name="Picture 10">
          <a:extLst>
            <a:ext uri="{FF2B5EF4-FFF2-40B4-BE49-F238E27FC236}">
              <a16:creationId xmlns:a16="http://schemas.microsoft.com/office/drawing/2014/main" id="{00000000-0008-0000-0800-00004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08" name="Picture 11">
          <a:extLst>
            <a:ext uri="{FF2B5EF4-FFF2-40B4-BE49-F238E27FC236}">
              <a16:creationId xmlns:a16="http://schemas.microsoft.com/office/drawing/2014/main" id="{00000000-0008-0000-0800-00004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09" name="Picture 12">
          <a:extLst>
            <a:ext uri="{FF2B5EF4-FFF2-40B4-BE49-F238E27FC236}">
              <a16:creationId xmlns:a16="http://schemas.microsoft.com/office/drawing/2014/main" id="{00000000-0008-0000-0800-00004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10" name="Picture 13">
          <a:extLst>
            <a:ext uri="{FF2B5EF4-FFF2-40B4-BE49-F238E27FC236}">
              <a16:creationId xmlns:a16="http://schemas.microsoft.com/office/drawing/2014/main" id="{00000000-0008-0000-0800-00004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11" name="Picture 1">
          <a:extLst>
            <a:ext uri="{FF2B5EF4-FFF2-40B4-BE49-F238E27FC236}">
              <a16:creationId xmlns:a16="http://schemas.microsoft.com/office/drawing/2014/main" id="{00000000-0008-0000-0800-00004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12" name="Picture 2">
          <a:extLst>
            <a:ext uri="{FF2B5EF4-FFF2-40B4-BE49-F238E27FC236}">
              <a16:creationId xmlns:a16="http://schemas.microsoft.com/office/drawing/2014/main" id="{00000000-0008-0000-0800-00004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13" name="Picture 3">
          <a:extLst>
            <a:ext uri="{FF2B5EF4-FFF2-40B4-BE49-F238E27FC236}">
              <a16:creationId xmlns:a16="http://schemas.microsoft.com/office/drawing/2014/main" id="{00000000-0008-0000-0800-00004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14" name="Picture 4">
          <a:extLst>
            <a:ext uri="{FF2B5EF4-FFF2-40B4-BE49-F238E27FC236}">
              <a16:creationId xmlns:a16="http://schemas.microsoft.com/office/drawing/2014/main" id="{00000000-0008-0000-0800-00004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15" name="Picture 5">
          <a:extLst>
            <a:ext uri="{FF2B5EF4-FFF2-40B4-BE49-F238E27FC236}">
              <a16:creationId xmlns:a16="http://schemas.microsoft.com/office/drawing/2014/main" id="{00000000-0008-0000-0800-00004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16" name="Picture 6">
          <a:extLst>
            <a:ext uri="{FF2B5EF4-FFF2-40B4-BE49-F238E27FC236}">
              <a16:creationId xmlns:a16="http://schemas.microsoft.com/office/drawing/2014/main" id="{00000000-0008-0000-0800-00005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17" name="Picture 7">
          <a:extLst>
            <a:ext uri="{FF2B5EF4-FFF2-40B4-BE49-F238E27FC236}">
              <a16:creationId xmlns:a16="http://schemas.microsoft.com/office/drawing/2014/main" id="{00000000-0008-0000-0800-00005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18" name="Picture 8">
          <a:extLst>
            <a:ext uri="{FF2B5EF4-FFF2-40B4-BE49-F238E27FC236}">
              <a16:creationId xmlns:a16="http://schemas.microsoft.com/office/drawing/2014/main" id="{00000000-0008-0000-0800-00005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19" name="Picture 9">
          <a:extLst>
            <a:ext uri="{FF2B5EF4-FFF2-40B4-BE49-F238E27FC236}">
              <a16:creationId xmlns:a16="http://schemas.microsoft.com/office/drawing/2014/main" id="{00000000-0008-0000-0800-00005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20" name="Picture 10">
          <a:extLst>
            <a:ext uri="{FF2B5EF4-FFF2-40B4-BE49-F238E27FC236}">
              <a16:creationId xmlns:a16="http://schemas.microsoft.com/office/drawing/2014/main" id="{00000000-0008-0000-0800-00005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21" name="Picture 11">
          <a:extLst>
            <a:ext uri="{FF2B5EF4-FFF2-40B4-BE49-F238E27FC236}">
              <a16:creationId xmlns:a16="http://schemas.microsoft.com/office/drawing/2014/main" id="{00000000-0008-0000-0800-00005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22" name="Picture 12">
          <a:extLst>
            <a:ext uri="{FF2B5EF4-FFF2-40B4-BE49-F238E27FC236}">
              <a16:creationId xmlns:a16="http://schemas.microsoft.com/office/drawing/2014/main" id="{00000000-0008-0000-0800-00005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23" name="Picture 13">
          <a:extLst>
            <a:ext uri="{FF2B5EF4-FFF2-40B4-BE49-F238E27FC236}">
              <a16:creationId xmlns:a16="http://schemas.microsoft.com/office/drawing/2014/main" id="{00000000-0008-0000-0800-00005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24" name="Picture 14">
          <a:extLst>
            <a:ext uri="{FF2B5EF4-FFF2-40B4-BE49-F238E27FC236}">
              <a16:creationId xmlns:a16="http://schemas.microsoft.com/office/drawing/2014/main" id="{00000000-0008-0000-0800-00005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25" name="Picture 1">
          <a:extLst>
            <a:ext uri="{FF2B5EF4-FFF2-40B4-BE49-F238E27FC236}">
              <a16:creationId xmlns:a16="http://schemas.microsoft.com/office/drawing/2014/main" id="{00000000-0008-0000-0800-00005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26" name="Picture 2">
          <a:extLst>
            <a:ext uri="{FF2B5EF4-FFF2-40B4-BE49-F238E27FC236}">
              <a16:creationId xmlns:a16="http://schemas.microsoft.com/office/drawing/2014/main" id="{00000000-0008-0000-0800-00005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27" name="Picture 3">
          <a:extLst>
            <a:ext uri="{FF2B5EF4-FFF2-40B4-BE49-F238E27FC236}">
              <a16:creationId xmlns:a16="http://schemas.microsoft.com/office/drawing/2014/main" id="{00000000-0008-0000-0800-00005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28" name="Picture 4">
          <a:extLst>
            <a:ext uri="{FF2B5EF4-FFF2-40B4-BE49-F238E27FC236}">
              <a16:creationId xmlns:a16="http://schemas.microsoft.com/office/drawing/2014/main" id="{00000000-0008-0000-0800-00005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29" name="Picture 5">
          <a:extLst>
            <a:ext uri="{FF2B5EF4-FFF2-40B4-BE49-F238E27FC236}">
              <a16:creationId xmlns:a16="http://schemas.microsoft.com/office/drawing/2014/main" id="{00000000-0008-0000-0800-00005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30" name="Picture 6">
          <a:extLst>
            <a:ext uri="{FF2B5EF4-FFF2-40B4-BE49-F238E27FC236}">
              <a16:creationId xmlns:a16="http://schemas.microsoft.com/office/drawing/2014/main" id="{00000000-0008-0000-0800-00005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31" name="Picture 7">
          <a:extLst>
            <a:ext uri="{FF2B5EF4-FFF2-40B4-BE49-F238E27FC236}">
              <a16:creationId xmlns:a16="http://schemas.microsoft.com/office/drawing/2014/main" id="{00000000-0008-0000-0800-00005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32" name="Picture 8">
          <a:extLst>
            <a:ext uri="{FF2B5EF4-FFF2-40B4-BE49-F238E27FC236}">
              <a16:creationId xmlns:a16="http://schemas.microsoft.com/office/drawing/2014/main" id="{00000000-0008-0000-0800-00006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33" name="Picture 9">
          <a:extLst>
            <a:ext uri="{FF2B5EF4-FFF2-40B4-BE49-F238E27FC236}">
              <a16:creationId xmlns:a16="http://schemas.microsoft.com/office/drawing/2014/main" id="{00000000-0008-0000-0800-00006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34" name="Picture 10">
          <a:extLst>
            <a:ext uri="{FF2B5EF4-FFF2-40B4-BE49-F238E27FC236}">
              <a16:creationId xmlns:a16="http://schemas.microsoft.com/office/drawing/2014/main" id="{00000000-0008-0000-0800-00006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35" name="Picture 11">
          <a:extLst>
            <a:ext uri="{FF2B5EF4-FFF2-40B4-BE49-F238E27FC236}">
              <a16:creationId xmlns:a16="http://schemas.microsoft.com/office/drawing/2014/main" id="{00000000-0008-0000-0800-00006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36" name="Picture 12">
          <a:extLst>
            <a:ext uri="{FF2B5EF4-FFF2-40B4-BE49-F238E27FC236}">
              <a16:creationId xmlns:a16="http://schemas.microsoft.com/office/drawing/2014/main" id="{00000000-0008-0000-0800-00006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37" name="Picture 13">
          <a:extLst>
            <a:ext uri="{FF2B5EF4-FFF2-40B4-BE49-F238E27FC236}">
              <a16:creationId xmlns:a16="http://schemas.microsoft.com/office/drawing/2014/main" id="{00000000-0008-0000-0800-00006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38" name="Picture 14">
          <a:extLst>
            <a:ext uri="{FF2B5EF4-FFF2-40B4-BE49-F238E27FC236}">
              <a16:creationId xmlns:a16="http://schemas.microsoft.com/office/drawing/2014/main" id="{00000000-0008-0000-0800-00006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39" name="Picture 1">
          <a:extLst>
            <a:ext uri="{FF2B5EF4-FFF2-40B4-BE49-F238E27FC236}">
              <a16:creationId xmlns:a16="http://schemas.microsoft.com/office/drawing/2014/main" id="{00000000-0008-0000-0800-00006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40" name="Picture 2">
          <a:extLst>
            <a:ext uri="{FF2B5EF4-FFF2-40B4-BE49-F238E27FC236}">
              <a16:creationId xmlns:a16="http://schemas.microsoft.com/office/drawing/2014/main" id="{00000000-0008-0000-0800-00006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41" name="Picture 3">
          <a:extLst>
            <a:ext uri="{FF2B5EF4-FFF2-40B4-BE49-F238E27FC236}">
              <a16:creationId xmlns:a16="http://schemas.microsoft.com/office/drawing/2014/main" id="{00000000-0008-0000-0800-00006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42" name="Picture 4">
          <a:extLst>
            <a:ext uri="{FF2B5EF4-FFF2-40B4-BE49-F238E27FC236}">
              <a16:creationId xmlns:a16="http://schemas.microsoft.com/office/drawing/2014/main" id="{00000000-0008-0000-0800-00006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43" name="Picture 5">
          <a:extLst>
            <a:ext uri="{FF2B5EF4-FFF2-40B4-BE49-F238E27FC236}">
              <a16:creationId xmlns:a16="http://schemas.microsoft.com/office/drawing/2014/main" id="{00000000-0008-0000-0800-00006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44" name="Picture 6">
          <a:extLst>
            <a:ext uri="{FF2B5EF4-FFF2-40B4-BE49-F238E27FC236}">
              <a16:creationId xmlns:a16="http://schemas.microsoft.com/office/drawing/2014/main" id="{00000000-0008-0000-0800-00006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45" name="Picture 7">
          <a:extLst>
            <a:ext uri="{FF2B5EF4-FFF2-40B4-BE49-F238E27FC236}">
              <a16:creationId xmlns:a16="http://schemas.microsoft.com/office/drawing/2014/main" id="{00000000-0008-0000-0800-00006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46" name="Picture 8">
          <a:extLst>
            <a:ext uri="{FF2B5EF4-FFF2-40B4-BE49-F238E27FC236}">
              <a16:creationId xmlns:a16="http://schemas.microsoft.com/office/drawing/2014/main" id="{00000000-0008-0000-0800-00006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47" name="Picture 9">
          <a:extLst>
            <a:ext uri="{FF2B5EF4-FFF2-40B4-BE49-F238E27FC236}">
              <a16:creationId xmlns:a16="http://schemas.microsoft.com/office/drawing/2014/main" id="{00000000-0008-0000-0800-00006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48" name="Picture 10">
          <a:extLst>
            <a:ext uri="{FF2B5EF4-FFF2-40B4-BE49-F238E27FC236}">
              <a16:creationId xmlns:a16="http://schemas.microsoft.com/office/drawing/2014/main" id="{00000000-0008-0000-0800-00007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49" name="Picture 11">
          <a:extLst>
            <a:ext uri="{FF2B5EF4-FFF2-40B4-BE49-F238E27FC236}">
              <a16:creationId xmlns:a16="http://schemas.microsoft.com/office/drawing/2014/main" id="{00000000-0008-0000-0800-00007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50" name="Picture 12">
          <a:extLst>
            <a:ext uri="{FF2B5EF4-FFF2-40B4-BE49-F238E27FC236}">
              <a16:creationId xmlns:a16="http://schemas.microsoft.com/office/drawing/2014/main" id="{00000000-0008-0000-0800-00007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225</xdr:row>
      <xdr:rowOff>0</xdr:rowOff>
    </xdr:from>
    <xdr:ext cx="85725" cy="85725"/>
    <xdr:pic>
      <xdr:nvPicPr>
        <xdr:cNvPr id="1651" name="Picture 13">
          <a:extLst>
            <a:ext uri="{FF2B5EF4-FFF2-40B4-BE49-F238E27FC236}">
              <a16:creationId xmlns:a16="http://schemas.microsoft.com/office/drawing/2014/main" id="{00000000-0008-0000-0800-00007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262622"/>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52" name="Picture 1">
          <a:extLst>
            <a:ext uri="{FF2B5EF4-FFF2-40B4-BE49-F238E27FC236}">
              <a16:creationId xmlns:a16="http://schemas.microsoft.com/office/drawing/2014/main" id="{00000000-0008-0000-0800-00007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53" name="Picture 2">
          <a:extLst>
            <a:ext uri="{FF2B5EF4-FFF2-40B4-BE49-F238E27FC236}">
              <a16:creationId xmlns:a16="http://schemas.microsoft.com/office/drawing/2014/main" id="{00000000-0008-0000-0800-00007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54" name="Picture 3">
          <a:extLst>
            <a:ext uri="{FF2B5EF4-FFF2-40B4-BE49-F238E27FC236}">
              <a16:creationId xmlns:a16="http://schemas.microsoft.com/office/drawing/2014/main" id="{00000000-0008-0000-0800-00007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55" name="Picture 4">
          <a:extLst>
            <a:ext uri="{FF2B5EF4-FFF2-40B4-BE49-F238E27FC236}">
              <a16:creationId xmlns:a16="http://schemas.microsoft.com/office/drawing/2014/main" id="{00000000-0008-0000-0800-00007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56" name="Picture 5">
          <a:extLst>
            <a:ext uri="{FF2B5EF4-FFF2-40B4-BE49-F238E27FC236}">
              <a16:creationId xmlns:a16="http://schemas.microsoft.com/office/drawing/2014/main" id="{00000000-0008-0000-0800-00007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57" name="Picture 6">
          <a:extLst>
            <a:ext uri="{FF2B5EF4-FFF2-40B4-BE49-F238E27FC236}">
              <a16:creationId xmlns:a16="http://schemas.microsoft.com/office/drawing/2014/main" id="{00000000-0008-0000-0800-00007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58" name="Picture 7">
          <a:extLst>
            <a:ext uri="{FF2B5EF4-FFF2-40B4-BE49-F238E27FC236}">
              <a16:creationId xmlns:a16="http://schemas.microsoft.com/office/drawing/2014/main" id="{00000000-0008-0000-0800-00007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59" name="Picture 8">
          <a:extLst>
            <a:ext uri="{FF2B5EF4-FFF2-40B4-BE49-F238E27FC236}">
              <a16:creationId xmlns:a16="http://schemas.microsoft.com/office/drawing/2014/main" id="{00000000-0008-0000-0800-00007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60" name="Picture 9">
          <a:extLst>
            <a:ext uri="{FF2B5EF4-FFF2-40B4-BE49-F238E27FC236}">
              <a16:creationId xmlns:a16="http://schemas.microsoft.com/office/drawing/2014/main" id="{00000000-0008-0000-0800-00007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61" name="Picture 10">
          <a:extLst>
            <a:ext uri="{FF2B5EF4-FFF2-40B4-BE49-F238E27FC236}">
              <a16:creationId xmlns:a16="http://schemas.microsoft.com/office/drawing/2014/main" id="{00000000-0008-0000-0800-00007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62" name="Picture 11">
          <a:extLst>
            <a:ext uri="{FF2B5EF4-FFF2-40B4-BE49-F238E27FC236}">
              <a16:creationId xmlns:a16="http://schemas.microsoft.com/office/drawing/2014/main" id="{00000000-0008-0000-0800-00007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63" name="Picture 12">
          <a:extLst>
            <a:ext uri="{FF2B5EF4-FFF2-40B4-BE49-F238E27FC236}">
              <a16:creationId xmlns:a16="http://schemas.microsoft.com/office/drawing/2014/main" id="{00000000-0008-0000-0800-00007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64" name="Picture 13">
          <a:extLst>
            <a:ext uri="{FF2B5EF4-FFF2-40B4-BE49-F238E27FC236}">
              <a16:creationId xmlns:a16="http://schemas.microsoft.com/office/drawing/2014/main" id="{00000000-0008-0000-0800-00008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65" name="Picture 14">
          <a:extLst>
            <a:ext uri="{FF2B5EF4-FFF2-40B4-BE49-F238E27FC236}">
              <a16:creationId xmlns:a16="http://schemas.microsoft.com/office/drawing/2014/main" id="{00000000-0008-0000-0800-00008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66" name="Picture 1">
          <a:extLst>
            <a:ext uri="{FF2B5EF4-FFF2-40B4-BE49-F238E27FC236}">
              <a16:creationId xmlns:a16="http://schemas.microsoft.com/office/drawing/2014/main" id="{00000000-0008-0000-0800-00008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67" name="Picture 2">
          <a:extLst>
            <a:ext uri="{FF2B5EF4-FFF2-40B4-BE49-F238E27FC236}">
              <a16:creationId xmlns:a16="http://schemas.microsoft.com/office/drawing/2014/main" id="{00000000-0008-0000-0800-00008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68" name="Picture 3">
          <a:extLst>
            <a:ext uri="{FF2B5EF4-FFF2-40B4-BE49-F238E27FC236}">
              <a16:creationId xmlns:a16="http://schemas.microsoft.com/office/drawing/2014/main" id="{00000000-0008-0000-0800-00008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69" name="Picture 4">
          <a:extLst>
            <a:ext uri="{FF2B5EF4-FFF2-40B4-BE49-F238E27FC236}">
              <a16:creationId xmlns:a16="http://schemas.microsoft.com/office/drawing/2014/main" id="{00000000-0008-0000-0800-00008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70" name="Picture 5">
          <a:extLst>
            <a:ext uri="{FF2B5EF4-FFF2-40B4-BE49-F238E27FC236}">
              <a16:creationId xmlns:a16="http://schemas.microsoft.com/office/drawing/2014/main" id="{00000000-0008-0000-0800-00008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71" name="Picture 6">
          <a:extLst>
            <a:ext uri="{FF2B5EF4-FFF2-40B4-BE49-F238E27FC236}">
              <a16:creationId xmlns:a16="http://schemas.microsoft.com/office/drawing/2014/main" id="{00000000-0008-0000-0800-00008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72" name="Picture 7">
          <a:extLst>
            <a:ext uri="{FF2B5EF4-FFF2-40B4-BE49-F238E27FC236}">
              <a16:creationId xmlns:a16="http://schemas.microsoft.com/office/drawing/2014/main" id="{00000000-0008-0000-0800-00008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73" name="Picture 8">
          <a:extLst>
            <a:ext uri="{FF2B5EF4-FFF2-40B4-BE49-F238E27FC236}">
              <a16:creationId xmlns:a16="http://schemas.microsoft.com/office/drawing/2014/main" id="{00000000-0008-0000-0800-00008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74" name="Picture 9">
          <a:extLst>
            <a:ext uri="{FF2B5EF4-FFF2-40B4-BE49-F238E27FC236}">
              <a16:creationId xmlns:a16="http://schemas.microsoft.com/office/drawing/2014/main" id="{00000000-0008-0000-0800-00008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75" name="Picture 10">
          <a:extLst>
            <a:ext uri="{FF2B5EF4-FFF2-40B4-BE49-F238E27FC236}">
              <a16:creationId xmlns:a16="http://schemas.microsoft.com/office/drawing/2014/main" id="{00000000-0008-0000-0800-00008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76" name="Picture 11">
          <a:extLst>
            <a:ext uri="{FF2B5EF4-FFF2-40B4-BE49-F238E27FC236}">
              <a16:creationId xmlns:a16="http://schemas.microsoft.com/office/drawing/2014/main" id="{00000000-0008-0000-0800-00008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77" name="Picture 12">
          <a:extLst>
            <a:ext uri="{FF2B5EF4-FFF2-40B4-BE49-F238E27FC236}">
              <a16:creationId xmlns:a16="http://schemas.microsoft.com/office/drawing/2014/main" id="{00000000-0008-0000-0800-00008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78" name="Picture 13">
          <a:extLst>
            <a:ext uri="{FF2B5EF4-FFF2-40B4-BE49-F238E27FC236}">
              <a16:creationId xmlns:a16="http://schemas.microsoft.com/office/drawing/2014/main" id="{00000000-0008-0000-0800-00008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79" name="Picture 14">
          <a:extLst>
            <a:ext uri="{FF2B5EF4-FFF2-40B4-BE49-F238E27FC236}">
              <a16:creationId xmlns:a16="http://schemas.microsoft.com/office/drawing/2014/main" id="{00000000-0008-0000-0800-00008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80" name="Picture 1">
          <a:extLst>
            <a:ext uri="{FF2B5EF4-FFF2-40B4-BE49-F238E27FC236}">
              <a16:creationId xmlns:a16="http://schemas.microsoft.com/office/drawing/2014/main" id="{00000000-0008-0000-0800-00009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81" name="Picture 2">
          <a:extLst>
            <a:ext uri="{FF2B5EF4-FFF2-40B4-BE49-F238E27FC236}">
              <a16:creationId xmlns:a16="http://schemas.microsoft.com/office/drawing/2014/main" id="{00000000-0008-0000-0800-00009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82" name="Picture 3">
          <a:extLst>
            <a:ext uri="{FF2B5EF4-FFF2-40B4-BE49-F238E27FC236}">
              <a16:creationId xmlns:a16="http://schemas.microsoft.com/office/drawing/2014/main" id="{00000000-0008-0000-0800-00009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83" name="Picture 4">
          <a:extLst>
            <a:ext uri="{FF2B5EF4-FFF2-40B4-BE49-F238E27FC236}">
              <a16:creationId xmlns:a16="http://schemas.microsoft.com/office/drawing/2014/main" id="{00000000-0008-0000-0800-00009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84" name="Picture 5">
          <a:extLst>
            <a:ext uri="{FF2B5EF4-FFF2-40B4-BE49-F238E27FC236}">
              <a16:creationId xmlns:a16="http://schemas.microsoft.com/office/drawing/2014/main" id="{00000000-0008-0000-0800-00009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85" name="Picture 6">
          <a:extLst>
            <a:ext uri="{FF2B5EF4-FFF2-40B4-BE49-F238E27FC236}">
              <a16:creationId xmlns:a16="http://schemas.microsoft.com/office/drawing/2014/main" id="{00000000-0008-0000-0800-00009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86" name="Picture 7">
          <a:extLst>
            <a:ext uri="{FF2B5EF4-FFF2-40B4-BE49-F238E27FC236}">
              <a16:creationId xmlns:a16="http://schemas.microsoft.com/office/drawing/2014/main" id="{00000000-0008-0000-0800-00009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87" name="Picture 8">
          <a:extLst>
            <a:ext uri="{FF2B5EF4-FFF2-40B4-BE49-F238E27FC236}">
              <a16:creationId xmlns:a16="http://schemas.microsoft.com/office/drawing/2014/main" id="{00000000-0008-0000-0800-00009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88" name="Picture 9">
          <a:extLst>
            <a:ext uri="{FF2B5EF4-FFF2-40B4-BE49-F238E27FC236}">
              <a16:creationId xmlns:a16="http://schemas.microsoft.com/office/drawing/2014/main" id="{00000000-0008-0000-0800-00009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89" name="Picture 10">
          <a:extLst>
            <a:ext uri="{FF2B5EF4-FFF2-40B4-BE49-F238E27FC236}">
              <a16:creationId xmlns:a16="http://schemas.microsoft.com/office/drawing/2014/main" id="{00000000-0008-0000-0800-00009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90" name="Picture 11">
          <a:extLst>
            <a:ext uri="{FF2B5EF4-FFF2-40B4-BE49-F238E27FC236}">
              <a16:creationId xmlns:a16="http://schemas.microsoft.com/office/drawing/2014/main" id="{00000000-0008-0000-0800-00009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91" name="Picture 12">
          <a:extLst>
            <a:ext uri="{FF2B5EF4-FFF2-40B4-BE49-F238E27FC236}">
              <a16:creationId xmlns:a16="http://schemas.microsoft.com/office/drawing/2014/main" id="{00000000-0008-0000-0800-00009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92" name="Picture 13">
          <a:extLst>
            <a:ext uri="{FF2B5EF4-FFF2-40B4-BE49-F238E27FC236}">
              <a16:creationId xmlns:a16="http://schemas.microsoft.com/office/drawing/2014/main" id="{00000000-0008-0000-0800-00009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93" name="Picture 1">
          <a:extLst>
            <a:ext uri="{FF2B5EF4-FFF2-40B4-BE49-F238E27FC236}">
              <a16:creationId xmlns:a16="http://schemas.microsoft.com/office/drawing/2014/main" id="{00000000-0008-0000-0800-00009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94" name="Picture 2">
          <a:extLst>
            <a:ext uri="{FF2B5EF4-FFF2-40B4-BE49-F238E27FC236}">
              <a16:creationId xmlns:a16="http://schemas.microsoft.com/office/drawing/2014/main" id="{00000000-0008-0000-0800-00009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95" name="Picture 3">
          <a:extLst>
            <a:ext uri="{FF2B5EF4-FFF2-40B4-BE49-F238E27FC236}">
              <a16:creationId xmlns:a16="http://schemas.microsoft.com/office/drawing/2014/main" id="{00000000-0008-0000-0800-00009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96" name="Picture 4">
          <a:extLst>
            <a:ext uri="{FF2B5EF4-FFF2-40B4-BE49-F238E27FC236}">
              <a16:creationId xmlns:a16="http://schemas.microsoft.com/office/drawing/2014/main" id="{00000000-0008-0000-0800-0000A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97" name="Picture 5">
          <a:extLst>
            <a:ext uri="{FF2B5EF4-FFF2-40B4-BE49-F238E27FC236}">
              <a16:creationId xmlns:a16="http://schemas.microsoft.com/office/drawing/2014/main" id="{00000000-0008-0000-0800-0000A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98" name="Picture 6">
          <a:extLst>
            <a:ext uri="{FF2B5EF4-FFF2-40B4-BE49-F238E27FC236}">
              <a16:creationId xmlns:a16="http://schemas.microsoft.com/office/drawing/2014/main" id="{00000000-0008-0000-0800-0000A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699" name="Picture 7">
          <a:extLst>
            <a:ext uri="{FF2B5EF4-FFF2-40B4-BE49-F238E27FC236}">
              <a16:creationId xmlns:a16="http://schemas.microsoft.com/office/drawing/2014/main" id="{00000000-0008-0000-0800-0000A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00" name="Picture 8">
          <a:extLst>
            <a:ext uri="{FF2B5EF4-FFF2-40B4-BE49-F238E27FC236}">
              <a16:creationId xmlns:a16="http://schemas.microsoft.com/office/drawing/2014/main" id="{00000000-0008-0000-0800-0000A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01" name="Picture 9">
          <a:extLst>
            <a:ext uri="{FF2B5EF4-FFF2-40B4-BE49-F238E27FC236}">
              <a16:creationId xmlns:a16="http://schemas.microsoft.com/office/drawing/2014/main" id="{00000000-0008-0000-0800-0000A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02" name="Picture 10">
          <a:extLst>
            <a:ext uri="{FF2B5EF4-FFF2-40B4-BE49-F238E27FC236}">
              <a16:creationId xmlns:a16="http://schemas.microsoft.com/office/drawing/2014/main" id="{00000000-0008-0000-0800-0000A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03" name="Picture 11">
          <a:extLst>
            <a:ext uri="{FF2B5EF4-FFF2-40B4-BE49-F238E27FC236}">
              <a16:creationId xmlns:a16="http://schemas.microsoft.com/office/drawing/2014/main" id="{00000000-0008-0000-0800-0000A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04" name="Picture 12">
          <a:extLst>
            <a:ext uri="{FF2B5EF4-FFF2-40B4-BE49-F238E27FC236}">
              <a16:creationId xmlns:a16="http://schemas.microsoft.com/office/drawing/2014/main" id="{00000000-0008-0000-0800-0000A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05" name="Picture 13">
          <a:extLst>
            <a:ext uri="{FF2B5EF4-FFF2-40B4-BE49-F238E27FC236}">
              <a16:creationId xmlns:a16="http://schemas.microsoft.com/office/drawing/2014/main" id="{00000000-0008-0000-0800-0000A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06" name="Picture 14">
          <a:extLst>
            <a:ext uri="{FF2B5EF4-FFF2-40B4-BE49-F238E27FC236}">
              <a16:creationId xmlns:a16="http://schemas.microsoft.com/office/drawing/2014/main" id="{00000000-0008-0000-0800-0000A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07" name="Picture 1">
          <a:extLst>
            <a:ext uri="{FF2B5EF4-FFF2-40B4-BE49-F238E27FC236}">
              <a16:creationId xmlns:a16="http://schemas.microsoft.com/office/drawing/2014/main" id="{00000000-0008-0000-0800-0000A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08" name="Picture 2">
          <a:extLst>
            <a:ext uri="{FF2B5EF4-FFF2-40B4-BE49-F238E27FC236}">
              <a16:creationId xmlns:a16="http://schemas.microsoft.com/office/drawing/2014/main" id="{00000000-0008-0000-0800-0000A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09" name="Picture 3">
          <a:extLst>
            <a:ext uri="{FF2B5EF4-FFF2-40B4-BE49-F238E27FC236}">
              <a16:creationId xmlns:a16="http://schemas.microsoft.com/office/drawing/2014/main" id="{00000000-0008-0000-0800-0000A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10" name="Picture 4">
          <a:extLst>
            <a:ext uri="{FF2B5EF4-FFF2-40B4-BE49-F238E27FC236}">
              <a16:creationId xmlns:a16="http://schemas.microsoft.com/office/drawing/2014/main" id="{00000000-0008-0000-0800-0000A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11" name="Picture 5">
          <a:extLst>
            <a:ext uri="{FF2B5EF4-FFF2-40B4-BE49-F238E27FC236}">
              <a16:creationId xmlns:a16="http://schemas.microsoft.com/office/drawing/2014/main" id="{00000000-0008-0000-0800-0000A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12" name="Picture 6">
          <a:extLst>
            <a:ext uri="{FF2B5EF4-FFF2-40B4-BE49-F238E27FC236}">
              <a16:creationId xmlns:a16="http://schemas.microsoft.com/office/drawing/2014/main" id="{00000000-0008-0000-0800-0000B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13" name="Picture 7">
          <a:extLst>
            <a:ext uri="{FF2B5EF4-FFF2-40B4-BE49-F238E27FC236}">
              <a16:creationId xmlns:a16="http://schemas.microsoft.com/office/drawing/2014/main" id="{00000000-0008-0000-0800-0000B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14" name="Picture 8">
          <a:extLst>
            <a:ext uri="{FF2B5EF4-FFF2-40B4-BE49-F238E27FC236}">
              <a16:creationId xmlns:a16="http://schemas.microsoft.com/office/drawing/2014/main" id="{00000000-0008-0000-0800-0000B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15" name="Picture 9">
          <a:extLst>
            <a:ext uri="{FF2B5EF4-FFF2-40B4-BE49-F238E27FC236}">
              <a16:creationId xmlns:a16="http://schemas.microsoft.com/office/drawing/2014/main" id="{00000000-0008-0000-0800-0000B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16" name="Picture 10">
          <a:extLst>
            <a:ext uri="{FF2B5EF4-FFF2-40B4-BE49-F238E27FC236}">
              <a16:creationId xmlns:a16="http://schemas.microsoft.com/office/drawing/2014/main" id="{00000000-0008-0000-0800-0000B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17" name="Picture 11">
          <a:extLst>
            <a:ext uri="{FF2B5EF4-FFF2-40B4-BE49-F238E27FC236}">
              <a16:creationId xmlns:a16="http://schemas.microsoft.com/office/drawing/2014/main" id="{00000000-0008-0000-0800-0000B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18" name="Picture 12">
          <a:extLst>
            <a:ext uri="{FF2B5EF4-FFF2-40B4-BE49-F238E27FC236}">
              <a16:creationId xmlns:a16="http://schemas.microsoft.com/office/drawing/2014/main" id="{00000000-0008-0000-0800-0000B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19" name="Picture 13">
          <a:extLst>
            <a:ext uri="{FF2B5EF4-FFF2-40B4-BE49-F238E27FC236}">
              <a16:creationId xmlns:a16="http://schemas.microsoft.com/office/drawing/2014/main" id="{00000000-0008-0000-0800-0000B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20" name="Picture 14">
          <a:extLst>
            <a:ext uri="{FF2B5EF4-FFF2-40B4-BE49-F238E27FC236}">
              <a16:creationId xmlns:a16="http://schemas.microsoft.com/office/drawing/2014/main" id="{00000000-0008-0000-0800-0000B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21" name="Picture 1">
          <a:extLst>
            <a:ext uri="{FF2B5EF4-FFF2-40B4-BE49-F238E27FC236}">
              <a16:creationId xmlns:a16="http://schemas.microsoft.com/office/drawing/2014/main" id="{00000000-0008-0000-0800-0000B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22" name="Picture 2">
          <a:extLst>
            <a:ext uri="{FF2B5EF4-FFF2-40B4-BE49-F238E27FC236}">
              <a16:creationId xmlns:a16="http://schemas.microsoft.com/office/drawing/2014/main" id="{00000000-0008-0000-0800-0000B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23" name="Picture 3">
          <a:extLst>
            <a:ext uri="{FF2B5EF4-FFF2-40B4-BE49-F238E27FC236}">
              <a16:creationId xmlns:a16="http://schemas.microsoft.com/office/drawing/2014/main" id="{00000000-0008-0000-0800-0000B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24" name="Picture 4">
          <a:extLst>
            <a:ext uri="{FF2B5EF4-FFF2-40B4-BE49-F238E27FC236}">
              <a16:creationId xmlns:a16="http://schemas.microsoft.com/office/drawing/2014/main" id="{00000000-0008-0000-0800-0000B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25" name="Picture 5">
          <a:extLst>
            <a:ext uri="{FF2B5EF4-FFF2-40B4-BE49-F238E27FC236}">
              <a16:creationId xmlns:a16="http://schemas.microsoft.com/office/drawing/2014/main" id="{00000000-0008-0000-0800-0000B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26" name="Picture 6">
          <a:extLst>
            <a:ext uri="{FF2B5EF4-FFF2-40B4-BE49-F238E27FC236}">
              <a16:creationId xmlns:a16="http://schemas.microsoft.com/office/drawing/2014/main" id="{00000000-0008-0000-0800-0000B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27" name="Picture 7">
          <a:extLst>
            <a:ext uri="{FF2B5EF4-FFF2-40B4-BE49-F238E27FC236}">
              <a16:creationId xmlns:a16="http://schemas.microsoft.com/office/drawing/2014/main" id="{00000000-0008-0000-0800-0000B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28" name="Picture 8">
          <a:extLst>
            <a:ext uri="{FF2B5EF4-FFF2-40B4-BE49-F238E27FC236}">
              <a16:creationId xmlns:a16="http://schemas.microsoft.com/office/drawing/2014/main" id="{00000000-0008-0000-0800-0000C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226</xdr:row>
      <xdr:rowOff>0</xdr:rowOff>
    </xdr:from>
    <xdr:ext cx="85725" cy="85725"/>
    <xdr:pic>
      <xdr:nvPicPr>
        <xdr:cNvPr id="1729" name="Picture 9">
          <a:extLst>
            <a:ext uri="{FF2B5EF4-FFF2-40B4-BE49-F238E27FC236}">
              <a16:creationId xmlns:a16="http://schemas.microsoft.com/office/drawing/2014/main" id="{00000000-0008-0000-0800-0000C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425244"/>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34" name="Picture 1">
          <a:extLst>
            <a:ext uri="{FF2B5EF4-FFF2-40B4-BE49-F238E27FC236}">
              <a16:creationId xmlns:a16="http://schemas.microsoft.com/office/drawing/2014/main" id="{00000000-0008-0000-0800-0000C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35" name="Picture 2">
          <a:extLst>
            <a:ext uri="{FF2B5EF4-FFF2-40B4-BE49-F238E27FC236}">
              <a16:creationId xmlns:a16="http://schemas.microsoft.com/office/drawing/2014/main" id="{00000000-0008-0000-0800-0000C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36" name="Picture 3">
          <a:extLst>
            <a:ext uri="{FF2B5EF4-FFF2-40B4-BE49-F238E27FC236}">
              <a16:creationId xmlns:a16="http://schemas.microsoft.com/office/drawing/2014/main" id="{00000000-0008-0000-0800-0000C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37" name="Picture 4">
          <a:extLst>
            <a:ext uri="{FF2B5EF4-FFF2-40B4-BE49-F238E27FC236}">
              <a16:creationId xmlns:a16="http://schemas.microsoft.com/office/drawing/2014/main" id="{00000000-0008-0000-0800-0000C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38" name="Picture 5">
          <a:extLst>
            <a:ext uri="{FF2B5EF4-FFF2-40B4-BE49-F238E27FC236}">
              <a16:creationId xmlns:a16="http://schemas.microsoft.com/office/drawing/2014/main" id="{00000000-0008-0000-0800-0000C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39" name="Picture 6">
          <a:extLst>
            <a:ext uri="{FF2B5EF4-FFF2-40B4-BE49-F238E27FC236}">
              <a16:creationId xmlns:a16="http://schemas.microsoft.com/office/drawing/2014/main" id="{00000000-0008-0000-0800-0000C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40" name="Picture 7">
          <a:extLst>
            <a:ext uri="{FF2B5EF4-FFF2-40B4-BE49-F238E27FC236}">
              <a16:creationId xmlns:a16="http://schemas.microsoft.com/office/drawing/2014/main" id="{00000000-0008-0000-0800-0000C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41" name="Picture 8">
          <a:extLst>
            <a:ext uri="{FF2B5EF4-FFF2-40B4-BE49-F238E27FC236}">
              <a16:creationId xmlns:a16="http://schemas.microsoft.com/office/drawing/2014/main" id="{00000000-0008-0000-0800-0000C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42" name="Picture 9">
          <a:extLst>
            <a:ext uri="{FF2B5EF4-FFF2-40B4-BE49-F238E27FC236}">
              <a16:creationId xmlns:a16="http://schemas.microsoft.com/office/drawing/2014/main" id="{00000000-0008-0000-0800-0000C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43" name="Picture 10">
          <a:extLst>
            <a:ext uri="{FF2B5EF4-FFF2-40B4-BE49-F238E27FC236}">
              <a16:creationId xmlns:a16="http://schemas.microsoft.com/office/drawing/2014/main" id="{00000000-0008-0000-0800-0000C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44" name="Picture 11">
          <a:extLst>
            <a:ext uri="{FF2B5EF4-FFF2-40B4-BE49-F238E27FC236}">
              <a16:creationId xmlns:a16="http://schemas.microsoft.com/office/drawing/2014/main" id="{00000000-0008-0000-0800-0000D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45" name="Picture 12">
          <a:extLst>
            <a:ext uri="{FF2B5EF4-FFF2-40B4-BE49-F238E27FC236}">
              <a16:creationId xmlns:a16="http://schemas.microsoft.com/office/drawing/2014/main" id="{00000000-0008-0000-0800-0000D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46" name="Picture 13">
          <a:extLst>
            <a:ext uri="{FF2B5EF4-FFF2-40B4-BE49-F238E27FC236}">
              <a16:creationId xmlns:a16="http://schemas.microsoft.com/office/drawing/2014/main" id="{00000000-0008-0000-0800-0000D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47" name="Picture 14">
          <a:extLst>
            <a:ext uri="{FF2B5EF4-FFF2-40B4-BE49-F238E27FC236}">
              <a16:creationId xmlns:a16="http://schemas.microsoft.com/office/drawing/2014/main" id="{00000000-0008-0000-0800-0000D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48" name="Picture 1">
          <a:extLst>
            <a:ext uri="{FF2B5EF4-FFF2-40B4-BE49-F238E27FC236}">
              <a16:creationId xmlns:a16="http://schemas.microsoft.com/office/drawing/2014/main" id="{00000000-0008-0000-0800-0000D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49" name="Picture 2">
          <a:extLst>
            <a:ext uri="{FF2B5EF4-FFF2-40B4-BE49-F238E27FC236}">
              <a16:creationId xmlns:a16="http://schemas.microsoft.com/office/drawing/2014/main" id="{00000000-0008-0000-0800-0000D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50" name="Picture 3">
          <a:extLst>
            <a:ext uri="{FF2B5EF4-FFF2-40B4-BE49-F238E27FC236}">
              <a16:creationId xmlns:a16="http://schemas.microsoft.com/office/drawing/2014/main" id="{00000000-0008-0000-0800-0000D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51" name="Picture 4">
          <a:extLst>
            <a:ext uri="{FF2B5EF4-FFF2-40B4-BE49-F238E27FC236}">
              <a16:creationId xmlns:a16="http://schemas.microsoft.com/office/drawing/2014/main" id="{00000000-0008-0000-0800-0000D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52" name="Picture 5">
          <a:extLst>
            <a:ext uri="{FF2B5EF4-FFF2-40B4-BE49-F238E27FC236}">
              <a16:creationId xmlns:a16="http://schemas.microsoft.com/office/drawing/2014/main" id="{00000000-0008-0000-0800-0000D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53" name="Picture 6">
          <a:extLst>
            <a:ext uri="{FF2B5EF4-FFF2-40B4-BE49-F238E27FC236}">
              <a16:creationId xmlns:a16="http://schemas.microsoft.com/office/drawing/2014/main" id="{00000000-0008-0000-0800-0000D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54" name="Picture 7">
          <a:extLst>
            <a:ext uri="{FF2B5EF4-FFF2-40B4-BE49-F238E27FC236}">
              <a16:creationId xmlns:a16="http://schemas.microsoft.com/office/drawing/2014/main" id="{00000000-0008-0000-0800-0000D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55" name="Picture 8">
          <a:extLst>
            <a:ext uri="{FF2B5EF4-FFF2-40B4-BE49-F238E27FC236}">
              <a16:creationId xmlns:a16="http://schemas.microsoft.com/office/drawing/2014/main" id="{00000000-0008-0000-0800-0000D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56" name="Picture 9">
          <a:extLst>
            <a:ext uri="{FF2B5EF4-FFF2-40B4-BE49-F238E27FC236}">
              <a16:creationId xmlns:a16="http://schemas.microsoft.com/office/drawing/2014/main" id="{00000000-0008-0000-0800-0000D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57" name="Picture 10">
          <a:extLst>
            <a:ext uri="{FF2B5EF4-FFF2-40B4-BE49-F238E27FC236}">
              <a16:creationId xmlns:a16="http://schemas.microsoft.com/office/drawing/2014/main" id="{00000000-0008-0000-0800-0000D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58" name="Picture 11">
          <a:extLst>
            <a:ext uri="{FF2B5EF4-FFF2-40B4-BE49-F238E27FC236}">
              <a16:creationId xmlns:a16="http://schemas.microsoft.com/office/drawing/2014/main" id="{00000000-0008-0000-0800-0000D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59" name="Picture 12">
          <a:extLst>
            <a:ext uri="{FF2B5EF4-FFF2-40B4-BE49-F238E27FC236}">
              <a16:creationId xmlns:a16="http://schemas.microsoft.com/office/drawing/2014/main" id="{00000000-0008-0000-0800-0000D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60" name="Picture 13">
          <a:extLst>
            <a:ext uri="{FF2B5EF4-FFF2-40B4-BE49-F238E27FC236}">
              <a16:creationId xmlns:a16="http://schemas.microsoft.com/office/drawing/2014/main" id="{00000000-0008-0000-0800-0000E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61" name="Picture 14">
          <a:extLst>
            <a:ext uri="{FF2B5EF4-FFF2-40B4-BE49-F238E27FC236}">
              <a16:creationId xmlns:a16="http://schemas.microsoft.com/office/drawing/2014/main" id="{00000000-0008-0000-0800-0000E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62" name="Picture 1">
          <a:extLst>
            <a:ext uri="{FF2B5EF4-FFF2-40B4-BE49-F238E27FC236}">
              <a16:creationId xmlns:a16="http://schemas.microsoft.com/office/drawing/2014/main" id="{00000000-0008-0000-0800-0000E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63" name="Picture 2">
          <a:extLst>
            <a:ext uri="{FF2B5EF4-FFF2-40B4-BE49-F238E27FC236}">
              <a16:creationId xmlns:a16="http://schemas.microsoft.com/office/drawing/2014/main" id="{00000000-0008-0000-0800-0000E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64" name="Picture 3">
          <a:extLst>
            <a:ext uri="{FF2B5EF4-FFF2-40B4-BE49-F238E27FC236}">
              <a16:creationId xmlns:a16="http://schemas.microsoft.com/office/drawing/2014/main" id="{00000000-0008-0000-0800-0000E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65" name="Picture 4">
          <a:extLst>
            <a:ext uri="{FF2B5EF4-FFF2-40B4-BE49-F238E27FC236}">
              <a16:creationId xmlns:a16="http://schemas.microsoft.com/office/drawing/2014/main" id="{00000000-0008-0000-0800-0000E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66" name="Picture 5">
          <a:extLst>
            <a:ext uri="{FF2B5EF4-FFF2-40B4-BE49-F238E27FC236}">
              <a16:creationId xmlns:a16="http://schemas.microsoft.com/office/drawing/2014/main" id="{00000000-0008-0000-0800-0000E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67" name="Picture 6">
          <a:extLst>
            <a:ext uri="{FF2B5EF4-FFF2-40B4-BE49-F238E27FC236}">
              <a16:creationId xmlns:a16="http://schemas.microsoft.com/office/drawing/2014/main" id="{00000000-0008-0000-0800-0000E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68" name="Picture 7">
          <a:extLst>
            <a:ext uri="{FF2B5EF4-FFF2-40B4-BE49-F238E27FC236}">
              <a16:creationId xmlns:a16="http://schemas.microsoft.com/office/drawing/2014/main" id="{00000000-0008-0000-0800-0000E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69" name="Picture 8">
          <a:extLst>
            <a:ext uri="{FF2B5EF4-FFF2-40B4-BE49-F238E27FC236}">
              <a16:creationId xmlns:a16="http://schemas.microsoft.com/office/drawing/2014/main" id="{00000000-0008-0000-0800-0000E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70" name="Picture 9">
          <a:extLst>
            <a:ext uri="{FF2B5EF4-FFF2-40B4-BE49-F238E27FC236}">
              <a16:creationId xmlns:a16="http://schemas.microsoft.com/office/drawing/2014/main" id="{00000000-0008-0000-0800-0000E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71" name="Picture 10">
          <a:extLst>
            <a:ext uri="{FF2B5EF4-FFF2-40B4-BE49-F238E27FC236}">
              <a16:creationId xmlns:a16="http://schemas.microsoft.com/office/drawing/2014/main" id="{00000000-0008-0000-0800-0000E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72" name="Picture 11">
          <a:extLst>
            <a:ext uri="{FF2B5EF4-FFF2-40B4-BE49-F238E27FC236}">
              <a16:creationId xmlns:a16="http://schemas.microsoft.com/office/drawing/2014/main" id="{00000000-0008-0000-0800-0000E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73" name="Picture 12">
          <a:extLst>
            <a:ext uri="{FF2B5EF4-FFF2-40B4-BE49-F238E27FC236}">
              <a16:creationId xmlns:a16="http://schemas.microsoft.com/office/drawing/2014/main" id="{00000000-0008-0000-0800-0000E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74" name="Picture 13">
          <a:extLst>
            <a:ext uri="{FF2B5EF4-FFF2-40B4-BE49-F238E27FC236}">
              <a16:creationId xmlns:a16="http://schemas.microsoft.com/office/drawing/2014/main" id="{00000000-0008-0000-0800-0000E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75" name="Picture 1">
          <a:extLst>
            <a:ext uri="{FF2B5EF4-FFF2-40B4-BE49-F238E27FC236}">
              <a16:creationId xmlns:a16="http://schemas.microsoft.com/office/drawing/2014/main" id="{00000000-0008-0000-0800-0000E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76" name="Picture 2">
          <a:extLst>
            <a:ext uri="{FF2B5EF4-FFF2-40B4-BE49-F238E27FC236}">
              <a16:creationId xmlns:a16="http://schemas.microsoft.com/office/drawing/2014/main" id="{00000000-0008-0000-0800-0000F0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77" name="Picture 3">
          <a:extLst>
            <a:ext uri="{FF2B5EF4-FFF2-40B4-BE49-F238E27FC236}">
              <a16:creationId xmlns:a16="http://schemas.microsoft.com/office/drawing/2014/main" id="{00000000-0008-0000-0800-0000F1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78" name="Picture 4">
          <a:extLst>
            <a:ext uri="{FF2B5EF4-FFF2-40B4-BE49-F238E27FC236}">
              <a16:creationId xmlns:a16="http://schemas.microsoft.com/office/drawing/2014/main" id="{00000000-0008-0000-0800-0000F2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79" name="Picture 5">
          <a:extLst>
            <a:ext uri="{FF2B5EF4-FFF2-40B4-BE49-F238E27FC236}">
              <a16:creationId xmlns:a16="http://schemas.microsoft.com/office/drawing/2014/main" id="{00000000-0008-0000-0800-0000F3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80" name="Picture 6">
          <a:extLst>
            <a:ext uri="{FF2B5EF4-FFF2-40B4-BE49-F238E27FC236}">
              <a16:creationId xmlns:a16="http://schemas.microsoft.com/office/drawing/2014/main" id="{00000000-0008-0000-0800-0000F4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81" name="Picture 7">
          <a:extLst>
            <a:ext uri="{FF2B5EF4-FFF2-40B4-BE49-F238E27FC236}">
              <a16:creationId xmlns:a16="http://schemas.microsoft.com/office/drawing/2014/main" id="{00000000-0008-0000-0800-0000F5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82" name="Picture 8">
          <a:extLst>
            <a:ext uri="{FF2B5EF4-FFF2-40B4-BE49-F238E27FC236}">
              <a16:creationId xmlns:a16="http://schemas.microsoft.com/office/drawing/2014/main" id="{00000000-0008-0000-0800-0000F6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83" name="Picture 9">
          <a:extLst>
            <a:ext uri="{FF2B5EF4-FFF2-40B4-BE49-F238E27FC236}">
              <a16:creationId xmlns:a16="http://schemas.microsoft.com/office/drawing/2014/main" id="{00000000-0008-0000-0800-0000F7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84" name="Picture 10">
          <a:extLst>
            <a:ext uri="{FF2B5EF4-FFF2-40B4-BE49-F238E27FC236}">
              <a16:creationId xmlns:a16="http://schemas.microsoft.com/office/drawing/2014/main" id="{00000000-0008-0000-0800-0000F8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85" name="Picture 11">
          <a:extLst>
            <a:ext uri="{FF2B5EF4-FFF2-40B4-BE49-F238E27FC236}">
              <a16:creationId xmlns:a16="http://schemas.microsoft.com/office/drawing/2014/main" id="{00000000-0008-0000-0800-0000F9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86" name="Picture 12">
          <a:extLst>
            <a:ext uri="{FF2B5EF4-FFF2-40B4-BE49-F238E27FC236}">
              <a16:creationId xmlns:a16="http://schemas.microsoft.com/office/drawing/2014/main" id="{00000000-0008-0000-0800-0000FA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87" name="Picture 13">
          <a:extLst>
            <a:ext uri="{FF2B5EF4-FFF2-40B4-BE49-F238E27FC236}">
              <a16:creationId xmlns:a16="http://schemas.microsoft.com/office/drawing/2014/main" id="{00000000-0008-0000-0800-0000FB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88" name="Picture 14">
          <a:extLst>
            <a:ext uri="{FF2B5EF4-FFF2-40B4-BE49-F238E27FC236}">
              <a16:creationId xmlns:a16="http://schemas.microsoft.com/office/drawing/2014/main" id="{00000000-0008-0000-0800-0000FC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89" name="Picture 1">
          <a:extLst>
            <a:ext uri="{FF2B5EF4-FFF2-40B4-BE49-F238E27FC236}">
              <a16:creationId xmlns:a16="http://schemas.microsoft.com/office/drawing/2014/main" id="{00000000-0008-0000-0800-0000FD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90" name="Picture 2">
          <a:extLst>
            <a:ext uri="{FF2B5EF4-FFF2-40B4-BE49-F238E27FC236}">
              <a16:creationId xmlns:a16="http://schemas.microsoft.com/office/drawing/2014/main" id="{00000000-0008-0000-0800-0000FE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91" name="Picture 3">
          <a:extLst>
            <a:ext uri="{FF2B5EF4-FFF2-40B4-BE49-F238E27FC236}">
              <a16:creationId xmlns:a16="http://schemas.microsoft.com/office/drawing/2014/main" id="{00000000-0008-0000-0800-0000FF06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92" name="Picture 4">
          <a:extLst>
            <a:ext uri="{FF2B5EF4-FFF2-40B4-BE49-F238E27FC236}">
              <a16:creationId xmlns:a16="http://schemas.microsoft.com/office/drawing/2014/main" id="{00000000-0008-0000-0800-000000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93" name="Picture 5">
          <a:extLst>
            <a:ext uri="{FF2B5EF4-FFF2-40B4-BE49-F238E27FC236}">
              <a16:creationId xmlns:a16="http://schemas.microsoft.com/office/drawing/2014/main" id="{00000000-0008-0000-0800-000001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94" name="Picture 6">
          <a:extLst>
            <a:ext uri="{FF2B5EF4-FFF2-40B4-BE49-F238E27FC236}">
              <a16:creationId xmlns:a16="http://schemas.microsoft.com/office/drawing/2014/main" id="{00000000-0008-0000-0800-000002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95" name="Picture 7">
          <a:extLst>
            <a:ext uri="{FF2B5EF4-FFF2-40B4-BE49-F238E27FC236}">
              <a16:creationId xmlns:a16="http://schemas.microsoft.com/office/drawing/2014/main" id="{00000000-0008-0000-0800-000003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96" name="Picture 8">
          <a:extLst>
            <a:ext uri="{FF2B5EF4-FFF2-40B4-BE49-F238E27FC236}">
              <a16:creationId xmlns:a16="http://schemas.microsoft.com/office/drawing/2014/main" id="{00000000-0008-0000-0800-000004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97" name="Picture 9">
          <a:extLst>
            <a:ext uri="{FF2B5EF4-FFF2-40B4-BE49-F238E27FC236}">
              <a16:creationId xmlns:a16="http://schemas.microsoft.com/office/drawing/2014/main" id="{00000000-0008-0000-0800-000005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98" name="Picture 10">
          <a:extLst>
            <a:ext uri="{FF2B5EF4-FFF2-40B4-BE49-F238E27FC236}">
              <a16:creationId xmlns:a16="http://schemas.microsoft.com/office/drawing/2014/main" id="{00000000-0008-0000-0800-000006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799" name="Picture 11">
          <a:extLst>
            <a:ext uri="{FF2B5EF4-FFF2-40B4-BE49-F238E27FC236}">
              <a16:creationId xmlns:a16="http://schemas.microsoft.com/office/drawing/2014/main" id="{00000000-0008-0000-0800-000007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800" name="Picture 12">
          <a:extLst>
            <a:ext uri="{FF2B5EF4-FFF2-40B4-BE49-F238E27FC236}">
              <a16:creationId xmlns:a16="http://schemas.microsoft.com/office/drawing/2014/main" id="{00000000-0008-0000-0800-000008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801" name="Picture 13">
          <a:extLst>
            <a:ext uri="{FF2B5EF4-FFF2-40B4-BE49-F238E27FC236}">
              <a16:creationId xmlns:a16="http://schemas.microsoft.com/office/drawing/2014/main" id="{00000000-0008-0000-0800-000009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802" name="Picture 14">
          <a:extLst>
            <a:ext uri="{FF2B5EF4-FFF2-40B4-BE49-F238E27FC236}">
              <a16:creationId xmlns:a16="http://schemas.microsoft.com/office/drawing/2014/main" id="{00000000-0008-0000-0800-00000A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oneCellAnchor>
    <xdr:from>
      <xdr:col>6</xdr:col>
      <xdr:colOff>0</xdr:colOff>
      <xdr:row>227</xdr:row>
      <xdr:rowOff>0</xdr:rowOff>
    </xdr:from>
    <xdr:ext cx="85725" cy="85725"/>
    <xdr:pic>
      <xdr:nvPicPr>
        <xdr:cNvPr id="1803" name="Picture 1">
          <a:extLst>
            <a:ext uri="{FF2B5EF4-FFF2-40B4-BE49-F238E27FC236}">
              <a16:creationId xmlns:a16="http://schemas.microsoft.com/office/drawing/2014/main" id="{00000000-0008-0000-0800-00000B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2988" y="38587866"/>
          <a:ext cx="85725" cy="85725"/>
        </a:xfrm>
        <a:prstGeom prst="rect">
          <a:avLst/>
        </a:prstGeom>
        <a:noFill/>
        <a:ln w="9525">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twoCellAnchor>
    <xdr:from>
      <xdr:col>7</xdr:col>
      <xdr:colOff>0</xdr:colOff>
      <xdr:row>8</xdr:row>
      <xdr:rowOff>0</xdr:rowOff>
    </xdr:from>
    <xdr:to>
      <xdr:col>13</xdr:col>
      <xdr:colOff>263526</xdr:colOff>
      <xdr:row>10</xdr:row>
      <xdr:rowOff>52387</xdr:rowOff>
    </xdr:to>
    <xdr:sp macro="" textlink="">
      <xdr:nvSpPr>
        <xdr:cNvPr id="2" name="Rectángulo 1">
          <a:extLst>
            <a:ext uri="{FF2B5EF4-FFF2-40B4-BE49-F238E27FC236}">
              <a16:creationId xmlns:a16="http://schemas.microsoft.com/office/drawing/2014/main" id="{00000000-0008-0000-0A00-000002000000}"/>
            </a:ext>
          </a:extLst>
        </xdr:cNvPr>
        <xdr:cNvSpPr/>
      </xdr:nvSpPr>
      <xdr:spPr>
        <a:xfrm>
          <a:off x="5715000" y="1524000"/>
          <a:ext cx="4835526" cy="433387"/>
        </a:xfrm>
        <a:prstGeom prst="rect">
          <a:avLst/>
        </a:prstGeom>
        <a:solidFill>
          <a:srgbClr val="68BC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lvl="0"/>
          <a:r>
            <a:rPr lang="es-CO" sz="1600" b="0">
              <a:latin typeface="Gill Sans MT" panose="020B0502020104020203" pitchFamily="34" charset="0"/>
            </a:rPr>
            <a:t>Índice de Costos de la Construcción de Vivienda - ICCV</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oleObject" Target="../embeddings/oleObject2.bin"/><Relationship Id="rId4" Type="http://schemas.openxmlformats.org/officeDocument/2006/relationships/image" Target="../media/image1.png"/></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showGridLines="0" tabSelected="1" zoomScale="85" zoomScaleNormal="85" workbookViewId="0">
      <selection activeCell="J11" sqref="J11"/>
    </sheetView>
  </sheetViews>
  <sheetFormatPr baseColWidth="10" defaultColWidth="0" defaultRowHeight="15" zeroHeight="1"/>
  <cols>
    <col min="1" max="1" width="18.42578125" customWidth="1"/>
    <col min="2" max="2" width="7.42578125" customWidth="1"/>
    <col min="3" max="8" width="11.42578125" customWidth="1"/>
    <col min="9" max="9" width="29.140625" customWidth="1"/>
    <col min="10" max="10" width="21.7109375" customWidth="1"/>
    <col min="11" max="16384" width="11.42578125" hidden="1"/>
  </cols>
  <sheetData>
    <row r="1" spans="2:12"/>
    <row r="2" spans="2:12"/>
    <row r="3" spans="2:12" ht="24.75">
      <c r="B3" s="138" t="s">
        <v>130</v>
      </c>
      <c r="C3" s="39"/>
      <c r="D3" s="39"/>
      <c r="E3" s="40"/>
      <c r="F3" s="40"/>
      <c r="G3" s="40"/>
      <c r="H3" s="41"/>
      <c r="I3" s="41"/>
      <c r="J3" s="1"/>
      <c r="K3" s="1"/>
      <c r="L3" s="1"/>
    </row>
    <row r="4" spans="2:12" ht="19.5">
      <c r="B4" s="34" t="s">
        <v>196</v>
      </c>
      <c r="E4" s="20"/>
      <c r="F4" s="20"/>
      <c r="G4" s="20"/>
      <c r="H4" s="20"/>
      <c r="I4" s="1"/>
      <c r="J4" s="1"/>
      <c r="K4" s="1"/>
      <c r="L4" s="1"/>
    </row>
    <row r="5" spans="2:12">
      <c r="D5" s="1"/>
      <c r="E5" s="1"/>
      <c r="F5" s="1"/>
      <c r="G5" s="1"/>
      <c r="H5" s="1"/>
      <c r="I5" s="1"/>
      <c r="J5" s="1"/>
      <c r="K5" s="1"/>
      <c r="L5" s="1"/>
    </row>
    <row r="6" spans="2:12"/>
    <row r="7" spans="2:12"/>
    <row r="8" spans="2:12"/>
    <row r="9" spans="2:12" ht="21.75">
      <c r="B9" s="139" t="s">
        <v>0</v>
      </c>
      <c r="C9" s="1"/>
      <c r="D9" s="1"/>
      <c r="E9" s="1"/>
      <c r="F9" s="1"/>
      <c r="H9" s="1"/>
      <c r="I9" s="1"/>
    </row>
    <row r="10" spans="2:12" ht="9.75" customHeight="1">
      <c r="B10" s="38"/>
      <c r="C10" s="1"/>
      <c r="D10" s="1"/>
      <c r="E10" s="1"/>
      <c r="F10" s="1"/>
      <c r="H10" s="1"/>
      <c r="I10" s="1"/>
    </row>
    <row r="11" spans="2:12" ht="12" customHeight="1">
      <c r="B11" s="38"/>
      <c r="C11" s="1"/>
      <c r="D11" s="1"/>
      <c r="E11" s="1"/>
      <c r="F11" s="1"/>
      <c r="H11" s="1"/>
      <c r="I11" s="1"/>
    </row>
    <row r="12" spans="2:12" ht="21">
      <c r="B12" s="2"/>
      <c r="C12" s="43" t="s">
        <v>131</v>
      </c>
      <c r="D12" s="35"/>
      <c r="E12" s="36"/>
      <c r="F12" s="36"/>
      <c r="H12" s="36"/>
      <c r="I12" s="36"/>
      <c r="J12" s="37"/>
    </row>
    <row r="13" spans="2:12" ht="20.25">
      <c r="B13" s="2"/>
      <c r="C13" s="44" t="s">
        <v>81</v>
      </c>
      <c r="E13" s="36"/>
      <c r="F13" s="36"/>
      <c r="H13" s="36"/>
      <c r="I13" s="36"/>
      <c r="J13" s="37"/>
    </row>
    <row r="14" spans="2:12"/>
    <row r="15" spans="2:12" ht="17.25">
      <c r="D15" s="45" t="s">
        <v>140</v>
      </c>
    </row>
    <row r="16" spans="2:12" ht="3" customHeight="1"/>
    <row r="17" spans="3:9" ht="6.75" customHeight="1"/>
    <row r="18" spans="3:9" ht="17.25">
      <c r="D18" s="167" t="s">
        <v>126</v>
      </c>
      <c r="E18" s="173" t="s">
        <v>127</v>
      </c>
      <c r="F18" s="173"/>
      <c r="G18" s="173"/>
      <c r="H18" s="173"/>
      <c r="I18" s="173"/>
    </row>
    <row r="19" spans="3:9" ht="17.25">
      <c r="C19" s="169"/>
      <c r="D19" s="170" t="s">
        <v>35</v>
      </c>
      <c r="E19" s="172" t="s">
        <v>147</v>
      </c>
      <c r="F19" s="172"/>
      <c r="G19" s="172"/>
      <c r="H19" s="172"/>
      <c r="I19" s="172"/>
    </row>
    <row r="20" spans="3:9" ht="17.25">
      <c r="C20" s="169"/>
      <c r="D20" s="170" t="s">
        <v>36</v>
      </c>
      <c r="E20" s="172" t="s">
        <v>146</v>
      </c>
      <c r="F20" s="172"/>
      <c r="G20" s="172"/>
      <c r="H20" s="172"/>
      <c r="I20" s="172"/>
    </row>
    <row r="21" spans="3:9" ht="17.25">
      <c r="C21" s="169"/>
      <c r="D21" s="170" t="s">
        <v>37</v>
      </c>
      <c r="E21" s="172" t="s">
        <v>86</v>
      </c>
      <c r="F21" s="172"/>
      <c r="G21" s="172"/>
      <c r="H21" s="172"/>
      <c r="I21" s="172"/>
    </row>
    <row r="22" spans="3:9" ht="17.25">
      <c r="C22" s="169"/>
      <c r="D22" s="170" t="s">
        <v>90</v>
      </c>
      <c r="E22" s="172" t="s">
        <v>87</v>
      </c>
      <c r="F22" s="172"/>
      <c r="G22" s="172"/>
      <c r="H22" s="172"/>
      <c r="I22" s="172"/>
    </row>
    <row r="23" spans="3:9" ht="17.25">
      <c r="C23" s="169"/>
      <c r="D23" s="170" t="s">
        <v>91</v>
      </c>
      <c r="E23" s="172" t="s">
        <v>88</v>
      </c>
      <c r="F23" s="172"/>
      <c r="G23" s="172"/>
      <c r="H23" s="172"/>
      <c r="I23" s="172"/>
    </row>
    <row r="24" spans="3:9" ht="17.25">
      <c r="C24" s="169"/>
      <c r="D24" s="170" t="s">
        <v>195</v>
      </c>
      <c r="E24" s="172" t="s">
        <v>89</v>
      </c>
      <c r="F24" s="172"/>
      <c r="G24" s="172"/>
      <c r="H24" s="172"/>
      <c r="I24" s="172"/>
    </row>
    <row r="25" spans="3:9" ht="17.25">
      <c r="C25" s="46"/>
      <c r="D25" s="42"/>
      <c r="E25" s="42"/>
      <c r="F25" s="42"/>
      <c r="G25" s="42"/>
      <c r="H25" s="42"/>
      <c r="I25" s="42"/>
    </row>
    <row r="26" spans="3:9" ht="17.25">
      <c r="C26" s="46"/>
      <c r="D26" s="42"/>
      <c r="E26" s="42"/>
      <c r="F26" s="42"/>
      <c r="G26" s="42"/>
      <c r="H26" s="42"/>
      <c r="I26" s="42"/>
    </row>
    <row r="27" spans="3:9" ht="17.25">
      <c r="C27" s="46"/>
      <c r="D27" s="42"/>
      <c r="E27" s="42"/>
      <c r="F27" s="42"/>
      <c r="G27" s="42"/>
      <c r="H27" s="42"/>
      <c r="I27" s="42"/>
    </row>
    <row r="28" spans="3:9" ht="17.25">
      <c r="C28" s="46"/>
      <c r="D28" s="42"/>
      <c r="E28" s="42"/>
      <c r="F28" s="42"/>
      <c r="G28" s="42"/>
      <c r="H28" s="42"/>
      <c r="I28" s="42"/>
    </row>
    <row r="29" spans="3:9" ht="17.25">
      <c r="C29" s="46"/>
      <c r="D29" s="42"/>
      <c r="E29" s="42"/>
      <c r="F29" s="42"/>
      <c r="G29" s="42"/>
      <c r="H29" s="42"/>
      <c r="I29" s="42"/>
    </row>
    <row r="30" spans="3:9" ht="17.25">
      <c r="C30" s="46"/>
      <c r="D30" s="42"/>
      <c r="E30" s="42"/>
      <c r="F30" s="42"/>
      <c r="G30" s="42"/>
      <c r="H30" s="42"/>
      <c r="I30" s="42"/>
    </row>
    <row r="31" spans="3:9" ht="17.25">
      <c r="C31" s="46"/>
      <c r="D31" s="42"/>
      <c r="E31" s="42"/>
      <c r="F31" s="42"/>
      <c r="G31" s="42"/>
      <c r="H31" s="42"/>
      <c r="I31" s="42"/>
    </row>
    <row r="32" spans="3:9"/>
    <row r="33" spans="1:10"/>
    <row r="34" spans="1:10"/>
    <row r="35" spans="1:10" ht="19.5">
      <c r="A35" s="171" t="s">
        <v>138</v>
      </c>
      <c r="B35" s="171"/>
      <c r="C35" s="171"/>
      <c r="D35" s="171"/>
      <c r="E35" s="171"/>
      <c r="F35" s="171"/>
      <c r="G35" s="171"/>
      <c r="H35" s="171"/>
      <c r="I35" s="171"/>
      <c r="J35" s="171"/>
    </row>
    <row r="36" spans="1:10" ht="19.5">
      <c r="A36" s="171" t="s">
        <v>139</v>
      </c>
      <c r="B36" s="171"/>
      <c r="C36" s="171"/>
      <c r="D36" s="171"/>
      <c r="E36" s="171"/>
      <c r="F36" s="171"/>
      <c r="G36" s="171"/>
      <c r="H36" s="171"/>
      <c r="I36" s="171"/>
      <c r="J36" s="171"/>
    </row>
    <row r="37" spans="1:10"/>
    <row r="38" spans="1:10" ht="8.25" customHeight="1"/>
    <row r="39" spans="1:10" ht="4.5" customHeight="1"/>
    <row r="40" spans="1:10" ht="6" customHeight="1"/>
    <row r="41" spans="1:10"/>
    <row r="42" spans="1:10"/>
    <row r="43" spans="1:10"/>
    <row r="44" spans="1:10"/>
    <row r="45" spans="1:10"/>
    <row r="46" spans="1:10"/>
    <row r="47" spans="1:10"/>
    <row r="48" spans="1:10"/>
    <row r="49" customFormat="1"/>
  </sheetData>
  <mergeCells count="9">
    <mergeCell ref="A35:J35"/>
    <mergeCell ref="A36:J36"/>
    <mergeCell ref="E24:I24"/>
    <mergeCell ref="E18:I18"/>
    <mergeCell ref="E20:I20"/>
    <mergeCell ref="E21:I21"/>
    <mergeCell ref="E22:I22"/>
    <mergeCell ref="E23:I23"/>
    <mergeCell ref="E19:I19"/>
  </mergeCells>
  <phoneticPr fontId="65" type="noConversion"/>
  <hyperlinks>
    <hyperlink ref="D20" location="'Cuadro 2'!A1" display="Cuadro 2" xr:uid="{00000000-0004-0000-0000-000000000000}"/>
    <hyperlink ref="D21" location="'Cuadro 3'!A1" display="Cuadro 3" xr:uid="{00000000-0004-0000-0000-000001000000}"/>
    <hyperlink ref="D19" location="'Cuadro 1'!A1" display="Cuadro 1" xr:uid="{00000000-0004-0000-0000-00001C000000}"/>
    <hyperlink ref="D23" location="'Cuadro 5'!A1" display="Cuadro 5" xr:uid="{13A07CA9-8507-4E26-B905-EE6BFDC65E07}"/>
    <hyperlink ref="D24" location="'Cuadro 6'!A1" display="Cuadro 6" xr:uid="{DCDF5B59-9A12-4A15-9CDF-F091F812A2FA}"/>
    <hyperlink ref="D22" location="'Cuadro 4'!A1" display="Cuadro 4" xr:uid="{ECA1E21F-95A0-4E81-9850-A196D907B0CF}"/>
  </hyperlinks>
  <pageMargins left="0.7" right="0.7" top="0.75" bottom="0.75" header="0.3" footer="0.3"/>
  <drawing r:id="rId1"/>
  <legacyDrawing r:id="rId2"/>
  <oleObjects>
    <mc:AlternateContent xmlns:mc="http://schemas.openxmlformats.org/markup-compatibility/2006">
      <mc:Choice Requires="x14">
        <oleObject progId="PBrush" shapeId="18433" r:id="rId3">
          <objectPr defaultSize="0" autoPict="0" r:id="rId4">
            <anchor moveWithCells="1" sizeWithCells="1">
              <from>
                <xdr:col>9</xdr:col>
                <xdr:colOff>876300</xdr:colOff>
                <xdr:row>40</xdr:row>
                <xdr:rowOff>0</xdr:rowOff>
              </from>
              <to>
                <xdr:col>10</xdr:col>
                <xdr:colOff>0</xdr:colOff>
                <xdr:row>40</xdr:row>
                <xdr:rowOff>0</xdr:rowOff>
              </to>
            </anchor>
          </objectPr>
        </oleObject>
      </mc:Choice>
      <mc:Fallback>
        <oleObject progId="PBrush" shapeId="18433" r:id="rId3"/>
      </mc:Fallback>
    </mc:AlternateContent>
    <mc:AlternateContent xmlns:mc="http://schemas.openxmlformats.org/markup-compatibility/2006">
      <mc:Choice Requires="x14">
        <oleObject progId="PBrush" shapeId="18434" r:id="rId5">
          <objectPr defaultSize="0" autoPict="0" r:id="rId4">
            <anchor moveWithCells="1" sizeWithCells="1">
              <from>
                <xdr:col>8</xdr:col>
                <xdr:colOff>876300</xdr:colOff>
                <xdr:row>40</xdr:row>
                <xdr:rowOff>0</xdr:rowOff>
              </from>
              <to>
                <xdr:col>9</xdr:col>
                <xdr:colOff>752475</xdr:colOff>
                <xdr:row>40</xdr:row>
                <xdr:rowOff>0</xdr:rowOff>
              </to>
            </anchor>
          </objectPr>
        </oleObject>
      </mc:Choice>
      <mc:Fallback>
        <oleObject progId="PBrush" shapeId="18434"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P17"/>
  <sheetViews>
    <sheetView showGridLines="0" topLeftCell="CJ1" workbookViewId="0">
      <selection activeCell="CM13" sqref="CM13:CM15"/>
    </sheetView>
  </sheetViews>
  <sheetFormatPr baseColWidth="10" defaultColWidth="11.42578125" defaultRowHeight="15"/>
  <cols>
    <col min="1" max="1" width="21" style="116" bestFit="1" customWidth="1"/>
    <col min="2" max="2" width="17.85546875" style="116" bestFit="1" customWidth="1"/>
    <col min="3" max="3" width="15.42578125" style="116" hidden="1" customWidth="1"/>
    <col min="4" max="4" width="18.85546875" style="116" hidden="1" customWidth="1"/>
    <col min="5" max="5" width="22.28515625" style="116" hidden="1" customWidth="1"/>
    <col min="6" max="6" width="22.85546875" style="116" hidden="1" customWidth="1"/>
    <col min="7" max="7" width="15.42578125" style="116" bestFit="1" customWidth="1"/>
    <col min="8" max="8" width="18.85546875" style="116" bestFit="1" customWidth="1"/>
    <col min="9" max="9" width="22.28515625" style="116" bestFit="1" customWidth="1"/>
    <col min="10" max="10" width="22.85546875" style="116" bestFit="1" customWidth="1"/>
    <col min="11" max="11" width="15.42578125" style="116" bestFit="1" customWidth="1"/>
    <col min="12" max="12" width="18.85546875" style="116" bestFit="1" customWidth="1"/>
    <col min="13" max="13" width="22.28515625" style="116" bestFit="1" customWidth="1"/>
    <col min="14" max="14" width="22.85546875" style="116" bestFit="1" customWidth="1"/>
    <col min="15" max="15" width="15.42578125" style="116" bestFit="1" customWidth="1"/>
    <col min="16" max="16" width="18.85546875" style="116" bestFit="1" customWidth="1"/>
    <col min="17" max="17" width="22.28515625" style="116" bestFit="1" customWidth="1"/>
    <col min="18" max="18" width="22.85546875" style="116" bestFit="1" customWidth="1"/>
    <col min="19" max="19" width="15.42578125" style="116" bestFit="1" customWidth="1"/>
    <col min="20" max="20" width="18.85546875" style="116" bestFit="1" customWidth="1"/>
    <col min="21" max="21" width="22.28515625" style="116" bestFit="1" customWidth="1"/>
    <col min="22" max="22" width="22.85546875" style="116" bestFit="1" customWidth="1"/>
    <col min="23" max="23" width="15.42578125" style="116" bestFit="1" customWidth="1"/>
    <col min="24" max="24" width="18.85546875" style="116" bestFit="1" customWidth="1"/>
    <col min="25" max="25" width="22.28515625" style="116" bestFit="1" customWidth="1"/>
    <col min="26" max="26" width="22.85546875" style="116" bestFit="1" customWidth="1"/>
    <col min="27" max="27" width="15.42578125" style="116" bestFit="1" customWidth="1"/>
    <col min="28" max="28" width="18.85546875" style="116" bestFit="1" customWidth="1"/>
    <col min="29" max="29" width="22.28515625" style="116" bestFit="1" customWidth="1"/>
    <col min="30" max="30" width="22.85546875" style="116" bestFit="1" customWidth="1"/>
    <col min="31" max="31" width="15.42578125" style="116" bestFit="1" customWidth="1"/>
    <col min="32" max="32" width="18.85546875" style="116" bestFit="1" customWidth="1"/>
    <col min="33" max="33" width="22.28515625" style="116" bestFit="1" customWidth="1"/>
    <col min="34" max="34" width="22.85546875" style="116" bestFit="1" customWidth="1"/>
    <col min="35" max="35" width="15.42578125" style="116" bestFit="1" customWidth="1"/>
    <col min="36" max="36" width="18.85546875" style="116" bestFit="1" customWidth="1"/>
    <col min="37" max="37" width="22.28515625" style="116" bestFit="1" customWidth="1"/>
    <col min="38" max="38" width="22.85546875" style="116" bestFit="1" customWidth="1"/>
    <col min="39" max="39" width="15.42578125" style="116" bestFit="1" customWidth="1"/>
    <col min="40" max="40" width="18.85546875" style="116" bestFit="1" customWidth="1"/>
    <col min="41" max="41" width="22.28515625" style="116" bestFit="1" customWidth="1"/>
    <col min="42" max="42" width="22.85546875" style="116" bestFit="1" customWidth="1"/>
    <col min="43" max="43" width="15.42578125" style="116" bestFit="1" customWidth="1"/>
    <col min="44" max="44" width="18.85546875" style="116" bestFit="1" customWidth="1"/>
    <col min="45" max="45" width="22.28515625" style="116" bestFit="1" customWidth="1"/>
    <col min="46" max="46" width="22.85546875" style="116" bestFit="1" customWidth="1"/>
    <col min="47" max="47" width="15.42578125" style="116" bestFit="1" customWidth="1"/>
    <col min="48" max="48" width="18.85546875" style="116" bestFit="1" customWidth="1"/>
    <col min="49" max="49" width="22.28515625" style="116" bestFit="1" customWidth="1"/>
    <col min="50" max="50" width="22.85546875" style="116" bestFit="1" customWidth="1"/>
    <col min="51" max="51" width="15.42578125" style="116" bestFit="1" customWidth="1"/>
    <col min="52" max="52" width="18.85546875" style="116" bestFit="1" customWidth="1"/>
    <col min="53" max="53" width="22.28515625" style="116" bestFit="1" customWidth="1"/>
    <col min="54" max="54" width="22.85546875" style="116" bestFit="1" customWidth="1"/>
    <col min="55" max="55" width="15.42578125" style="116" bestFit="1" customWidth="1"/>
    <col min="56" max="56" width="18.85546875" style="116" bestFit="1" customWidth="1"/>
    <col min="57" max="57" width="22.28515625" style="116" bestFit="1" customWidth="1"/>
    <col min="58" max="58" width="22.85546875" style="116" bestFit="1" customWidth="1"/>
    <col min="59" max="59" width="15.42578125" style="116" bestFit="1" customWidth="1"/>
    <col min="60" max="60" width="18.85546875" style="116" bestFit="1" customWidth="1"/>
    <col min="61" max="61" width="22.28515625" style="116" bestFit="1" customWidth="1"/>
    <col min="62" max="62" width="22.85546875" style="116" bestFit="1" customWidth="1"/>
    <col min="63" max="63" width="15.42578125" style="116" bestFit="1" customWidth="1"/>
    <col min="64" max="64" width="18.85546875" style="116" bestFit="1" customWidth="1"/>
    <col min="65" max="65" width="22.28515625" style="116" bestFit="1" customWidth="1"/>
    <col min="66" max="66" width="22.85546875" style="116" bestFit="1" customWidth="1"/>
    <col min="67" max="67" width="15.42578125" style="116" bestFit="1" customWidth="1"/>
    <col min="68" max="68" width="18.85546875" style="116" bestFit="1" customWidth="1"/>
    <col min="69" max="69" width="22.28515625" style="116" bestFit="1" customWidth="1"/>
    <col min="70" max="70" width="22.85546875" style="116" bestFit="1" customWidth="1"/>
    <col min="71" max="71" width="15.42578125" style="116" bestFit="1" customWidth="1"/>
    <col min="72" max="72" width="18.85546875" style="116" bestFit="1" customWidth="1"/>
    <col min="73" max="73" width="22.28515625" style="116" bestFit="1" customWidth="1"/>
    <col min="74" max="74" width="22.85546875" style="116" bestFit="1" customWidth="1"/>
    <col min="75" max="75" width="15.42578125" style="116" bestFit="1" customWidth="1"/>
    <col min="76" max="76" width="18.85546875" style="116" bestFit="1" customWidth="1"/>
    <col min="77" max="77" width="22.28515625" style="116" bestFit="1" customWidth="1"/>
    <col min="78" max="78" width="22.85546875" style="116" bestFit="1" customWidth="1"/>
    <col min="79" max="79" width="15.42578125" style="116" bestFit="1" customWidth="1"/>
    <col min="80" max="80" width="18.85546875" style="116" bestFit="1" customWidth="1"/>
    <col min="81" max="81" width="22.28515625" style="116" bestFit="1" customWidth="1"/>
    <col min="82" max="82" width="22.85546875" style="116" bestFit="1" customWidth="1"/>
    <col min="83" max="83" width="15.42578125" style="116" bestFit="1" customWidth="1"/>
    <col min="84" max="84" width="18.85546875" style="116" bestFit="1" customWidth="1"/>
    <col min="85" max="85" width="22.28515625" style="116" bestFit="1" customWidth="1"/>
    <col min="86" max="86" width="22.85546875" style="116" bestFit="1" customWidth="1"/>
    <col min="87" max="87" width="15.42578125" style="116" bestFit="1" customWidth="1"/>
    <col min="88" max="88" width="18.85546875" style="116" bestFit="1" customWidth="1"/>
    <col min="89" max="89" width="22.28515625" style="116" bestFit="1" customWidth="1"/>
    <col min="90" max="90" width="22.85546875" style="116" bestFit="1" customWidth="1"/>
    <col min="91" max="91" width="15.42578125" style="116" bestFit="1" customWidth="1"/>
    <col min="92" max="92" width="18.85546875" style="116" bestFit="1" customWidth="1"/>
    <col min="93" max="93" width="22.28515625" style="116" bestFit="1" customWidth="1"/>
    <col min="94" max="94" width="22.85546875" style="116" bestFit="1" customWidth="1"/>
    <col min="95" max="16384" width="11.42578125" style="116"/>
  </cols>
  <sheetData>
    <row r="1" spans="1:94">
      <c r="A1" s="204"/>
      <c r="B1" s="205"/>
      <c r="C1" s="201" t="s">
        <v>165</v>
      </c>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3"/>
    </row>
    <row r="2" spans="1:94">
      <c r="A2" s="206"/>
      <c r="B2" s="207"/>
      <c r="C2" s="198" t="s">
        <v>166</v>
      </c>
      <c r="D2" s="199"/>
      <c r="E2" s="199"/>
      <c r="F2" s="200"/>
      <c r="G2" s="198" t="s">
        <v>51</v>
      </c>
      <c r="H2" s="199"/>
      <c r="I2" s="199"/>
      <c r="J2" s="200"/>
      <c r="K2" s="198" t="s">
        <v>177</v>
      </c>
      <c r="L2" s="199"/>
      <c r="M2" s="199"/>
      <c r="N2" s="200"/>
      <c r="O2" s="198" t="s">
        <v>56</v>
      </c>
      <c r="P2" s="199"/>
      <c r="Q2" s="199"/>
      <c r="R2" s="200"/>
      <c r="S2" s="198" t="s">
        <v>178</v>
      </c>
      <c r="T2" s="199"/>
      <c r="U2" s="199"/>
      <c r="V2" s="200"/>
      <c r="W2" s="198" t="s">
        <v>179</v>
      </c>
      <c r="X2" s="199"/>
      <c r="Y2" s="199"/>
      <c r="Z2" s="200"/>
      <c r="AA2" s="198" t="s">
        <v>180</v>
      </c>
      <c r="AB2" s="199"/>
      <c r="AC2" s="199"/>
      <c r="AD2" s="200"/>
      <c r="AE2" s="198" t="s">
        <v>181</v>
      </c>
      <c r="AF2" s="199"/>
      <c r="AG2" s="199"/>
      <c r="AH2" s="200"/>
      <c r="AI2" s="198" t="s">
        <v>182</v>
      </c>
      <c r="AJ2" s="199"/>
      <c r="AK2" s="199"/>
      <c r="AL2" s="200"/>
      <c r="AM2" s="198" t="s">
        <v>183</v>
      </c>
      <c r="AN2" s="199"/>
      <c r="AO2" s="199"/>
      <c r="AP2" s="200"/>
      <c r="AQ2" s="198" t="s">
        <v>184</v>
      </c>
      <c r="AR2" s="199"/>
      <c r="AS2" s="199"/>
      <c r="AT2" s="200"/>
      <c r="AU2" s="198" t="s">
        <v>185</v>
      </c>
      <c r="AV2" s="199"/>
      <c r="AW2" s="199"/>
      <c r="AX2" s="200"/>
      <c r="AY2" s="198" t="s">
        <v>186</v>
      </c>
      <c r="AZ2" s="199"/>
      <c r="BA2" s="199"/>
      <c r="BB2" s="200"/>
      <c r="BC2" s="198" t="s">
        <v>187</v>
      </c>
      <c r="BD2" s="199"/>
      <c r="BE2" s="199"/>
      <c r="BF2" s="200"/>
      <c r="BG2" s="198" t="s">
        <v>57</v>
      </c>
      <c r="BH2" s="199"/>
      <c r="BI2" s="199"/>
      <c r="BJ2" s="200"/>
      <c r="BK2" s="198" t="s">
        <v>58</v>
      </c>
      <c r="BL2" s="199"/>
      <c r="BM2" s="199"/>
      <c r="BN2" s="200"/>
      <c r="BO2" s="198" t="s">
        <v>167</v>
      </c>
      <c r="BP2" s="199"/>
      <c r="BQ2" s="199"/>
      <c r="BR2" s="200"/>
      <c r="BS2" s="198" t="s">
        <v>59</v>
      </c>
      <c r="BT2" s="199"/>
      <c r="BU2" s="199"/>
      <c r="BV2" s="200"/>
      <c r="BW2" s="198" t="s">
        <v>60</v>
      </c>
      <c r="BX2" s="199"/>
      <c r="BY2" s="199"/>
      <c r="BZ2" s="200"/>
      <c r="CA2" s="198" t="s">
        <v>61</v>
      </c>
      <c r="CB2" s="199"/>
      <c r="CC2" s="199"/>
      <c r="CD2" s="200"/>
      <c r="CE2" s="198" t="s">
        <v>168</v>
      </c>
      <c r="CF2" s="199"/>
      <c r="CG2" s="199"/>
      <c r="CH2" s="200"/>
      <c r="CI2" s="198" t="s">
        <v>188</v>
      </c>
      <c r="CJ2" s="199"/>
      <c r="CK2" s="199"/>
      <c r="CL2" s="200"/>
      <c r="CM2" s="198" t="s">
        <v>73</v>
      </c>
      <c r="CN2" s="199"/>
      <c r="CO2" s="199"/>
      <c r="CP2" s="200"/>
    </row>
    <row r="3" spans="1:94">
      <c r="A3" s="208"/>
      <c r="B3" s="209"/>
      <c r="C3" s="201" t="s">
        <v>169</v>
      </c>
      <c r="D3" s="202"/>
      <c r="E3" s="202"/>
      <c r="F3" s="203"/>
      <c r="G3" s="201" t="s">
        <v>169</v>
      </c>
      <c r="H3" s="202"/>
      <c r="I3" s="202"/>
      <c r="J3" s="203"/>
      <c r="K3" s="201" t="s">
        <v>169</v>
      </c>
      <c r="L3" s="202"/>
      <c r="M3" s="202"/>
      <c r="N3" s="203"/>
      <c r="O3" s="201" t="s">
        <v>169</v>
      </c>
      <c r="P3" s="202"/>
      <c r="Q3" s="202"/>
      <c r="R3" s="203"/>
      <c r="S3" s="201" t="s">
        <v>169</v>
      </c>
      <c r="T3" s="202"/>
      <c r="U3" s="202"/>
      <c r="V3" s="203"/>
      <c r="W3" s="201" t="s">
        <v>169</v>
      </c>
      <c r="X3" s="202"/>
      <c r="Y3" s="202"/>
      <c r="Z3" s="203"/>
      <c r="AA3" s="201" t="s">
        <v>169</v>
      </c>
      <c r="AB3" s="202"/>
      <c r="AC3" s="202"/>
      <c r="AD3" s="203"/>
      <c r="AE3" s="201" t="s">
        <v>169</v>
      </c>
      <c r="AF3" s="202"/>
      <c r="AG3" s="202"/>
      <c r="AH3" s="203"/>
      <c r="AI3" s="201" t="s">
        <v>169</v>
      </c>
      <c r="AJ3" s="202"/>
      <c r="AK3" s="202"/>
      <c r="AL3" s="203"/>
      <c r="AM3" s="201" t="s">
        <v>169</v>
      </c>
      <c r="AN3" s="202"/>
      <c r="AO3" s="202"/>
      <c r="AP3" s="203"/>
      <c r="AQ3" s="201" t="s">
        <v>169</v>
      </c>
      <c r="AR3" s="202"/>
      <c r="AS3" s="202"/>
      <c r="AT3" s="203"/>
      <c r="AU3" s="201" t="s">
        <v>169</v>
      </c>
      <c r="AV3" s="202"/>
      <c r="AW3" s="202"/>
      <c r="AX3" s="203"/>
      <c r="AY3" s="201" t="s">
        <v>169</v>
      </c>
      <c r="AZ3" s="202"/>
      <c r="BA3" s="202"/>
      <c r="BB3" s="203"/>
      <c r="BC3" s="201" t="s">
        <v>169</v>
      </c>
      <c r="BD3" s="202"/>
      <c r="BE3" s="202"/>
      <c r="BF3" s="203"/>
      <c r="BG3" s="201" t="s">
        <v>169</v>
      </c>
      <c r="BH3" s="202"/>
      <c r="BI3" s="202"/>
      <c r="BJ3" s="203"/>
      <c r="BK3" s="201" t="s">
        <v>169</v>
      </c>
      <c r="BL3" s="202"/>
      <c r="BM3" s="202"/>
      <c r="BN3" s="203"/>
      <c r="BO3" s="201" t="s">
        <v>169</v>
      </c>
      <c r="BP3" s="202"/>
      <c r="BQ3" s="202"/>
      <c r="BR3" s="203"/>
      <c r="BS3" s="201" t="s">
        <v>169</v>
      </c>
      <c r="BT3" s="202"/>
      <c r="BU3" s="202"/>
      <c r="BV3" s="203"/>
      <c r="BW3" s="201" t="s">
        <v>169</v>
      </c>
      <c r="BX3" s="202"/>
      <c r="BY3" s="202"/>
      <c r="BZ3" s="203"/>
      <c r="CA3" s="201" t="s">
        <v>169</v>
      </c>
      <c r="CB3" s="202"/>
      <c r="CC3" s="202"/>
      <c r="CD3" s="203"/>
      <c r="CE3" s="201" t="s">
        <v>169</v>
      </c>
      <c r="CF3" s="202"/>
      <c r="CG3" s="202"/>
      <c r="CH3" s="203"/>
      <c r="CI3" s="201" t="s">
        <v>169</v>
      </c>
      <c r="CJ3" s="202"/>
      <c r="CK3" s="202"/>
      <c r="CL3" s="203"/>
      <c r="CM3" s="201" t="s">
        <v>169</v>
      </c>
      <c r="CN3" s="202"/>
      <c r="CO3" s="202"/>
      <c r="CP3" s="203"/>
    </row>
    <row r="4" spans="1:94">
      <c r="A4" s="119" t="s">
        <v>2</v>
      </c>
      <c r="B4" s="119" t="s">
        <v>170</v>
      </c>
      <c r="C4" s="119" t="s">
        <v>171</v>
      </c>
      <c r="D4" s="119" t="s">
        <v>172</v>
      </c>
      <c r="E4" s="119" t="s">
        <v>173</v>
      </c>
      <c r="F4" s="119" t="s">
        <v>174</v>
      </c>
      <c r="G4" s="119" t="s">
        <v>171</v>
      </c>
      <c r="H4" s="119" t="s">
        <v>172</v>
      </c>
      <c r="I4" s="119" t="s">
        <v>173</v>
      </c>
      <c r="J4" s="119" t="s">
        <v>174</v>
      </c>
      <c r="K4" s="119" t="s">
        <v>171</v>
      </c>
      <c r="L4" s="119" t="s">
        <v>172</v>
      </c>
      <c r="M4" s="119" t="s">
        <v>173</v>
      </c>
      <c r="N4" s="119" t="s">
        <v>174</v>
      </c>
      <c r="O4" s="119" t="s">
        <v>171</v>
      </c>
      <c r="P4" s="119" t="s">
        <v>172</v>
      </c>
      <c r="Q4" s="119" t="s">
        <v>173</v>
      </c>
      <c r="R4" s="119" t="s">
        <v>174</v>
      </c>
      <c r="S4" s="119" t="s">
        <v>171</v>
      </c>
      <c r="T4" s="119" t="s">
        <v>172</v>
      </c>
      <c r="U4" s="119" t="s">
        <v>173</v>
      </c>
      <c r="V4" s="119" t="s">
        <v>174</v>
      </c>
      <c r="W4" s="119" t="s">
        <v>171</v>
      </c>
      <c r="X4" s="119" t="s">
        <v>172</v>
      </c>
      <c r="Y4" s="119" t="s">
        <v>173</v>
      </c>
      <c r="Z4" s="119" t="s">
        <v>174</v>
      </c>
      <c r="AA4" s="119" t="s">
        <v>171</v>
      </c>
      <c r="AB4" s="119" t="s">
        <v>172</v>
      </c>
      <c r="AC4" s="119" t="s">
        <v>173</v>
      </c>
      <c r="AD4" s="119" t="s">
        <v>174</v>
      </c>
      <c r="AE4" s="119" t="s">
        <v>171</v>
      </c>
      <c r="AF4" s="119" t="s">
        <v>172</v>
      </c>
      <c r="AG4" s="119" t="s">
        <v>173</v>
      </c>
      <c r="AH4" s="119" t="s">
        <v>174</v>
      </c>
      <c r="AI4" s="119" t="s">
        <v>171</v>
      </c>
      <c r="AJ4" s="119" t="s">
        <v>172</v>
      </c>
      <c r="AK4" s="119" t="s">
        <v>173</v>
      </c>
      <c r="AL4" s="119" t="s">
        <v>174</v>
      </c>
      <c r="AM4" s="119" t="s">
        <v>171</v>
      </c>
      <c r="AN4" s="119" t="s">
        <v>172</v>
      </c>
      <c r="AO4" s="119" t="s">
        <v>173</v>
      </c>
      <c r="AP4" s="119" t="s">
        <v>174</v>
      </c>
      <c r="AQ4" s="119" t="s">
        <v>171</v>
      </c>
      <c r="AR4" s="119" t="s">
        <v>172</v>
      </c>
      <c r="AS4" s="119" t="s">
        <v>173</v>
      </c>
      <c r="AT4" s="119" t="s">
        <v>174</v>
      </c>
      <c r="AU4" s="119" t="s">
        <v>171</v>
      </c>
      <c r="AV4" s="119" t="s">
        <v>172</v>
      </c>
      <c r="AW4" s="119" t="s">
        <v>173</v>
      </c>
      <c r="AX4" s="119" t="s">
        <v>174</v>
      </c>
      <c r="AY4" s="119" t="s">
        <v>171</v>
      </c>
      <c r="AZ4" s="119" t="s">
        <v>172</v>
      </c>
      <c r="BA4" s="119" t="s">
        <v>173</v>
      </c>
      <c r="BB4" s="119" t="s">
        <v>174</v>
      </c>
      <c r="BC4" s="119" t="s">
        <v>171</v>
      </c>
      <c r="BD4" s="119" t="s">
        <v>172</v>
      </c>
      <c r="BE4" s="119" t="s">
        <v>173</v>
      </c>
      <c r="BF4" s="119" t="s">
        <v>174</v>
      </c>
      <c r="BG4" s="119" t="s">
        <v>171</v>
      </c>
      <c r="BH4" s="119" t="s">
        <v>172</v>
      </c>
      <c r="BI4" s="119" t="s">
        <v>173</v>
      </c>
      <c r="BJ4" s="119" t="s">
        <v>174</v>
      </c>
      <c r="BK4" s="119" t="s">
        <v>171</v>
      </c>
      <c r="BL4" s="119" t="s">
        <v>172</v>
      </c>
      <c r="BM4" s="119" t="s">
        <v>173</v>
      </c>
      <c r="BN4" s="119" t="s">
        <v>174</v>
      </c>
      <c r="BO4" s="119" t="s">
        <v>171</v>
      </c>
      <c r="BP4" s="119" t="s">
        <v>172</v>
      </c>
      <c r="BQ4" s="119" t="s">
        <v>173</v>
      </c>
      <c r="BR4" s="119" t="s">
        <v>174</v>
      </c>
      <c r="BS4" s="119" t="s">
        <v>171</v>
      </c>
      <c r="BT4" s="119" t="s">
        <v>172</v>
      </c>
      <c r="BU4" s="119" t="s">
        <v>173</v>
      </c>
      <c r="BV4" s="119" t="s">
        <v>174</v>
      </c>
      <c r="BW4" s="119" t="s">
        <v>171</v>
      </c>
      <c r="BX4" s="119" t="s">
        <v>172</v>
      </c>
      <c r="BY4" s="119" t="s">
        <v>173</v>
      </c>
      <c r="BZ4" s="119" t="s">
        <v>174</v>
      </c>
      <c r="CA4" s="119" t="s">
        <v>171</v>
      </c>
      <c r="CB4" s="119" t="s">
        <v>172</v>
      </c>
      <c r="CC4" s="119" t="s">
        <v>173</v>
      </c>
      <c r="CD4" s="119" t="s">
        <v>174</v>
      </c>
      <c r="CE4" s="119" t="s">
        <v>171</v>
      </c>
      <c r="CF4" s="119" t="s">
        <v>172</v>
      </c>
      <c r="CG4" s="119" t="s">
        <v>173</v>
      </c>
      <c r="CH4" s="119" t="s">
        <v>174</v>
      </c>
      <c r="CI4" s="119" t="s">
        <v>171</v>
      </c>
      <c r="CJ4" s="119" t="s">
        <v>172</v>
      </c>
      <c r="CK4" s="119" t="s">
        <v>173</v>
      </c>
      <c r="CL4" s="119" t="s">
        <v>174</v>
      </c>
      <c r="CM4" s="119" t="s">
        <v>171</v>
      </c>
      <c r="CN4" s="119" t="s">
        <v>172</v>
      </c>
      <c r="CO4" s="119" t="s">
        <v>173</v>
      </c>
      <c r="CP4" s="119" t="s">
        <v>174</v>
      </c>
    </row>
    <row r="5" spans="1:94">
      <c r="A5" s="195" t="s">
        <v>175</v>
      </c>
      <c r="B5" s="122" t="s">
        <v>176</v>
      </c>
      <c r="C5" s="120">
        <v>225.49305050999999</v>
      </c>
      <c r="D5" s="120">
        <v>-0.18180584999999999</v>
      </c>
      <c r="E5" s="120">
        <v>2.6918779399999999</v>
      </c>
      <c r="F5" s="120">
        <v>2.89277921</v>
      </c>
      <c r="G5" s="120">
        <v>218.49345535</v>
      </c>
      <c r="H5" s="120">
        <v>-0.33798247999999997</v>
      </c>
      <c r="I5" s="120">
        <v>2.2595405899999998</v>
      </c>
      <c r="J5" s="120">
        <v>2.52371291</v>
      </c>
      <c r="K5" s="120">
        <v>217.82376153999999</v>
      </c>
      <c r="L5" s="120">
        <v>-0.45581907999999999</v>
      </c>
      <c r="M5" s="120">
        <v>-0.32944851000000003</v>
      </c>
      <c r="N5" s="120">
        <v>-0.69672999999999996</v>
      </c>
      <c r="O5" s="120">
        <v>190.51209789999999</v>
      </c>
      <c r="P5" s="120">
        <v>-0.46125070000000001</v>
      </c>
      <c r="Q5" s="120">
        <v>3.97104619</v>
      </c>
      <c r="R5" s="120">
        <v>5.1416951400000004</v>
      </c>
      <c r="S5" s="120">
        <v>205.66209130999999</v>
      </c>
      <c r="T5" s="120">
        <v>-0.10927439</v>
      </c>
      <c r="U5" s="120">
        <v>5.0204402200000002</v>
      </c>
      <c r="V5" s="120">
        <v>5.4722022900000002</v>
      </c>
      <c r="W5" s="120">
        <v>219.73874975000001</v>
      </c>
      <c r="X5" s="120">
        <v>6.8784739999999997E-2</v>
      </c>
      <c r="Y5" s="120">
        <v>4.7742891299999997</v>
      </c>
      <c r="Z5" s="120">
        <v>5.8148505799999999</v>
      </c>
      <c r="AA5" s="120">
        <v>253.04841819999999</v>
      </c>
      <c r="AB5" s="120">
        <v>-0.95579868999999995</v>
      </c>
      <c r="AC5" s="120">
        <v>1.6711197099999999</v>
      </c>
      <c r="AD5" s="120">
        <v>2.2129634</v>
      </c>
      <c r="AE5" s="120">
        <v>205.09533474</v>
      </c>
      <c r="AF5" s="120">
        <v>0.43996449999999998</v>
      </c>
      <c r="AG5" s="120">
        <v>7.0656556799999999</v>
      </c>
      <c r="AH5" s="120">
        <v>8.6306804699999997</v>
      </c>
      <c r="AI5" s="120">
        <v>169.59467394000001</v>
      </c>
      <c r="AJ5" s="120">
        <v>-4.8922279999999999E-2</v>
      </c>
      <c r="AK5" s="120">
        <v>0.81067708000000005</v>
      </c>
      <c r="AL5" s="120">
        <v>2.3923247500000002</v>
      </c>
      <c r="AM5" s="120">
        <v>167.75469613999999</v>
      </c>
      <c r="AN5" s="120">
        <v>0.81903846999999996</v>
      </c>
      <c r="AO5" s="120">
        <v>6.57750301</v>
      </c>
      <c r="AP5" s="120">
        <v>4.41725411</v>
      </c>
      <c r="AQ5" s="120">
        <v>244.08183030000001</v>
      </c>
      <c r="AR5" s="120">
        <v>-1.2395399999999999E-3</v>
      </c>
      <c r="AS5" s="120">
        <v>7.7004387999999997</v>
      </c>
      <c r="AT5" s="120">
        <v>8.1779166300000004</v>
      </c>
      <c r="AU5" s="120">
        <v>219.95390731000001</v>
      </c>
      <c r="AV5" s="120">
        <v>0.37082080000000001</v>
      </c>
      <c r="AW5" s="120">
        <v>5.8718986900000001</v>
      </c>
      <c r="AX5" s="120">
        <v>6.1739607699999999</v>
      </c>
      <c r="AY5" s="120">
        <v>210.81348560999999</v>
      </c>
      <c r="AZ5" s="120">
        <v>0.16936851</v>
      </c>
      <c r="BA5" s="120">
        <v>4.6742795399999997</v>
      </c>
      <c r="BB5" s="120">
        <v>4.3333751500000002</v>
      </c>
      <c r="BC5" s="120">
        <v>198.60467538</v>
      </c>
      <c r="BD5" s="120">
        <v>0.21392859</v>
      </c>
      <c r="BE5" s="120">
        <v>6.0768853800000002</v>
      </c>
      <c r="BF5" s="120">
        <v>6.2623380300000004</v>
      </c>
      <c r="BG5" s="120">
        <v>269.26568665000002</v>
      </c>
      <c r="BH5" s="120">
        <v>-0.47366082999999998</v>
      </c>
      <c r="BI5" s="120">
        <v>3.2340187600000001</v>
      </c>
      <c r="BJ5" s="120">
        <v>3.2661754300000001</v>
      </c>
      <c r="BK5" s="120">
        <v>228.05080658</v>
      </c>
      <c r="BL5" s="120">
        <v>4.9553159999999999E-2</v>
      </c>
      <c r="BM5" s="120">
        <v>7.0720677199999997</v>
      </c>
      <c r="BN5" s="120">
        <v>8.4230389199999998</v>
      </c>
      <c r="BO5" s="120">
        <v>247.99133094000001</v>
      </c>
      <c r="BP5" s="120">
        <v>0</v>
      </c>
      <c r="BQ5" s="120">
        <v>3.5264942499999998</v>
      </c>
      <c r="BR5" s="120">
        <v>3.6542826499999999</v>
      </c>
      <c r="BS5" s="120">
        <v>254.32034032000001</v>
      </c>
      <c r="BT5" s="120">
        <v>0</v>
      </c>
      <c r="BU5" s="120">
        <v>2.0212416499999999</v>
      </c>
      <c r="BV5" s="120">
        <v>2.4059096800000002</v>
      </c>
      <c r="BW5" s="120">
        <v>230.0011441</v>
      </c>
      <c r="BX5" s="120">
        <v>0</v>
      </c>
      <c r="BY5" s="120">
        <v>3.34649017</v>
      </c>
      <c r="BZ5" s="120">
        <v>3.42756032</v>
      </c>
      <c r="CA5" s="120">
        <v>267.14572313999997</v>
      </c>
      <c r="CB5" s="120">
        <v>0</v>
      </c>
      <c r="CC5" s="120">
        <v>3.7932609500000001</v>
      </c>
      <c r="CD5" s="120">
        <v>3.9483571500000001</v>
      </c>
      <c r="CE5" s="120">
        <v>170.02141198000001</v>
      </c>
      <c r="CF5" s="120">
        <v>6.5336950000000005E-2</v>
      </c>
      <c r="CG5" s="120">
        <v>1.1200102000000001</v>
      </c>
      <c r="CH5" s="120">
        <v>1.2098450000000001</v>
      </c>
      <c r="CI5" s="120">
        <v>162.61660082</v>
      </c>
      <c r="CJ5" s="120">
        <v>7.5995270000000004E-2</v>
      </c>
      <c r="CK5" s="120">
        <v>1.05322629</v>
      </c>
      <c r="CL5" s="120">
        <v>1.1575816400000001</v>
      </c>
      <c r="CM5" s="120">
        <v>235.92802499999999</v>
      </c>
      <c r="CN5" s="120">
        <v>0</v>
      </c>
      <c r="CO5" s="120">
        <v>1.5316558199999999</v>
      </c>
      <c r="CP5" s="120">
        <v>1.5316558199999999</v>
      </c>
    </row>
    <row r="6" spans="1:94">
      <c r="A6" s="196"/>
      <c r="B6" s="123" t="s">
        <v>40</v>
      </c>
      <c r="C6" s="120">
        <v>221.04520851000001</v>
      </c>
      <c r="D6" s="120">
        <v>0.66628447999999996</v>
      </c>
      <c r="E6" s="120">
        <v>0.66628447999999996</v>
      </c>
      <c r="F6" s="120">
        <v>4.4087653299999996</v>
      </c>
      <c r="G6" s="120">
        <v>214.13077923</v>
      </c>
      <c r="H6" s="120">
        <v>0.21771625</v>
      </c>
      <c r="I6" s="120">
        <v>0.21771625</v>
      </c>
      <c r="J6" s="120">
        <v>4.5844548999999999</v>
      </c>
      <c r="K6" s="120">
        <v>217.82528815000001</v>
      </c>
      <c r="L6" s="120">
        <v>-0.32874998</v>
      </c>
      <c r="M6" s="120">
        <v>-0.32874998</v>
      </c>
      <c r="N6" s="120">
        <v>2.2555030500000002</v>
      </c>
      <c r="O6" s="120">
        <v>185.93666701999999</v>
      </c>
      <c r="P6" s="120">
        <v>1.47402715</v>
      </c>
      <c r="Q6" s="120">
        <v>1.47402715</v>
      </c>
      <c r="R6" s="120">
        <v>13.598678120000001</v>
      </c>
      <c r="S6" s="120">
        <v>198.36247151000001</v>
      </c>
      <c r="T6" s="120">
        <v>1.29292155</v>
      </c>
      <c r="U6" s="120">
        <v>1.29292155</v>
      </c>
      <c r="V6" s="120">
        <v>8.1202600100000009</v>
      </c>
      <c r="W6" s="120">
        <v>213.82433705</v>
      </c>
      <c r="X6" s="120">
        <v>1.9542203499999999</v>
      </c>
      <c r="Y6" s="120">
        <v>1.9542203499999999</v>
      </c>
      <c r="Z6" s="120">
        <v>9.8695922500000002</v>
      </c>
      <c r="AA6" s="120">
        <v>248.74322398999999</v>
      </c>
      <c r="AB6" s="120">
        <v>-5.8643790000000001E-2</v>
      </c>
      <c r="AC6" s="120">
        <v>-5.8643790000000001E-2</v>
      </c>
      <c r="AD6" s="120">
        <v>2.6790716099999998</v>
      </c>
      <c r="AE6" s="120">
        <v>192.84825759</v>
      </c>
      <c r="AF6" s="120">
        <v>0.67232963999999995</v>
      </c>
      <c r="AG6" s="120">
        <v>0.67232963999999995</v>
      </c>
      <c r="AH6" s="120">
        <v>9.1585535500000006</v>
      </c>
      <c r="AI6" s="120">
        <v>168.21171437000001</v>
      </c>
      <c r="AJ6" s="120">
        <v>-1.138347E-2</v>
      </c>
      <c r="AK6" s="120">
        <v>-1.138347E-2</v>
      </c>
      <c r="AL6" s="120">
        <v>4.8534739099999999</v>
      </c>
      <c r="AM6" s="120">
        <v>156.95694295999999</v>
      </c>
      <c r="AN6" s="120">
        <v>-0.28249911</v>
      </c>
      <c r="AO6" s="120">
        <v>-0.28249911</v>
      </c>
      <c r="AP6" s="120">
        <v>5.1368994600000004</v>
      </c>
      <c r="AQ6" s="120">
        <v>226.61947728999999</v>
      </c>
      <c r="AR6" s="120">
        <v>-4.7766199999999997E-3</v>
      </c>
      <c r="AS6" s="120">
        <v>-4.7766199999999997E-3</v>
      </c>
      <c r="AT6" s="120">
        <v>1.18750719</v>
      </c>
      <c r="AU6" s="120">
        <v>210.37608796000001</v>
      </c>
      <c r="AV6" s="120">
        <v>1.2617422599999999</v>
      </c>
      <c r="AW6" s="120">
        <v>1.2617422599999999</v>
      </c>
      <c r="AX6" s="120">
        <v>9.1605804000000006</v>
      </c>
      <c r="AY6" s="120">
        <v>202.78461303</v>
      </c>
      <c r="AZ6" s="120">
        <v>0.68773925000000002</v>
      </c>
      <c r="BA6" s="120">
        <v>0.68773925000000002</v>
      </c>
      <c r="BB6" s="120">
        <v>0.85360086999999996</v>
      </c>
      <c r="BC6" s="120">
        <v>188.72680973000001</v>
      </c>
      <c r="BD6" s="120">
        <v>0.80101148</v>
      </c>
      <c r="BE6" s="120">
        <v>0.80101148</v>
      </c>
      <c r="BF6" s="120">
        <v>3.7053954999999998</v>
      </c>
      <c r="BG6" s="120">
        <v>261.30265358000003</v>
      </c>
      <c r="BH6" s="120">
        <v>0.18106420000000001</v>
      </c>
      <c r="BI6" s="120">
        <v>0.18106420000000001</v>
      </c>
      <c r="BJ6" s="120">
        <v>5.1817740499999996</v>
      </c>
      <c r="BK6" s="120">
        <v>213.39638475999999</v>
      </c>
      <c r="BL6" s="120">
        <v>0.19167439999999999</v>
      </c>
      <c r="BM6" s="120">
        <v>0.19167439999999999</v>
      </c>
      <c r="BN6" s="120">
        <v>13.57340965</v>
      </c>
      <c r="BO6" s="120">
        <v>242.81631100999999</v>
      </c>
      <c r="BP6" s="120">
        <v>1.3661297299999999</v>
      </c>
      <c r="BQ6" s="120">
        <v>1.3661297299999999</v>
      </c>
      <c r="BR6" s="120">
        <v>4.5861125899999999</v>
      </c>
      <c r="BS6" s="120">
        <v>249.28175368999999</v>
      </c>
      <c r="BT6" s="120">
        <v>0</v>
      </c>
      <c r="BU6" s="120">
        <v>0</v>
      </c>
      <c r="BV6" s="120">
        <v>4.6783180800000004</v>
      </c>
      <c r="BW6" s="120">
        <v>223.93388358999999</v>
      </c>
      <c r="BX6" s="120">
        <v>0.620286</v>
      </c>
      <c r="BY6" s="120">
        <v>0.620286</v>
      </c>
      <c r="BZ6" s="120">
        <v>3.93535346</v>
      </c>
      <c r="CA6" s="120">
        <v>262.93253851999998</v>
      </c>
      <c r="CB6" s="120">
        <v>2.156326</v>
      </c>
      <c r="CC6" s="120">
        <v>2.156326</v>
      </c>
      <c r="CD6" s="120">
        <v>5.1906579099999997</v>
      </c>
      <c r="CE6" s="120">
        <v>168.43545609</v>
      </c>
      <c r="CF6" s="120">
        <v>0.17676502999999999</v>
      </c>
      <c r="CG6" s="120">
        <v>0.17676502999999999</v>
      </c>
      <c r="CH6" s="120">
        <v>1.5676491800000001</v>
      </c>
      <c r="CI6" s="120">
        <v>161.10430070999999</v>
      </c>
      <c r="CJ6" s="120">
        <v>0.11345259000000001</v>
      </c>
      <c r="CK6" s="120">
        <v>0.11345259000000001</v>
      </c>
      <c r="CL6" s="120">
        <v>1.4686444400000001</v>
      </c>
      <c r="CM6" s="120">
        <v>233.68649479000001</v>
      </c>
      <c r="CN6" s="120">
        <v>0.56701301000000004</v>
      </c>
      <c r="CO6" s="120">
        <v>0.56701301000000004</v>
      </c>
      <c r="CP6" s="120">
        <v>2.1794019100000002</v>
      </c>
    </row>
    <row r="7" spans="1:94">
      <c r="A7" s="196"/>
      <c r="B7" s="122" t="s">
        <v>41</v>
      </c>
      <c r="C7" s="120">
        <v>223.04308864000001</v>
      </c>
      <c r="D7" s="120">
        <v>0.90383327000000002</v>
      </c>
      <c r="E7" s="120">
        <v>1.5761398499999999</v>
      </c>
      <c r="F7" s="120">
        <v>4.3028424699999999</v>
      </c>
      <c r="G7" s="120">
        <v>217.19454031999999</v>
      </c>
      <c r="H7" s="120">
        <v>1.43078968</v>
      </c>
      <c r="I7" s="120">
        <v>1.6516209900000001</v>
      </c>
      <c r="J7" s="120">
        <v>5.1935199000000001</v>
      </c>
      <c r="K7" s="120">
        <v>220.79079967000001</v>
      </c>
      <c r="L7" s="120">
        <v>1.3614174699999999</v>
      </c>
      <c r="M7" s="120">
        <v>1.0281918299999999</v>
      </c>
      <c r="N7" s="120">
        <v>2.7046436100000002</v>
      </c>
      <c r="O7" s="120">
        <v>188.08214251999999</v>
      </c>
      <c r="P7" s="120">
        <v>1.1538743499999999</v>
      </c>
      <c r="Q7" s="120">
        <v>2.6449099199999999</v>
      </c>
      <c r="R7" s="120">
        <v>14.03538342</v>
      </c>
      <c r="S7" s="120">
        <v>200.48288916999999</v>
      </c>
      <c r="T7" s="120">
        <v>1.0689611000000001</v>
      </c>
      <c r="U7" s="120">
        <v>2.3757034799999999</v>
      </c>
      <c r="V7" s="120">
        <v>8.7507318200000004</v>
      </c>
      <c r="W7" s="120">
        <v>215.90560882</v>
      </c>
      <c r="X7" s="120">
        <v>0.97335589</v>
      </c>
      <c r="Y7" s="120">
        <v>2.94659776</v>
      </c>
      <c r="Z7" s="120">
        <v>9.9144182099999991</v>
      </c>
      <c r="AA7" s="120">
        <v>251.65621397000001</v>
      </c>
      <c r="AB7" s="120">
        <v>1.1710831500000001</v>
      </c>
      <c r="AC7" s="120">
        <v>1.1117526</v>
      </c>
      <c r="AD7" s="120">
        <v>3.0848661900000001</v>
      </c>
      <c r="AE7" s="120">
        <v>194.95439997</v>
      </c>
      <c r="AF7" s="120">
        <v>1.0921241399999999</v>
      </c>
      <c r="AG7" s="120">
        <v>1.7717964500000001</v>
      </c>
      <c r="AH7" s="120">
        <v>9.0405152999999991</v>
      </c>
      <c r="AI7" s="120">
        <v>169.47979875999999</v>
      </c>
      <c r="AJ7" s="120">
        <v>0.75386211999999997</v>
      </c>
      <c r="AK7" s="120">
        <v>0.74239283</v>
      </c>
      <c r="AL7" s="120">
        <v>4.3662244599999998</v>
      </c>
      <c r="AM7" s="120">
        <v>156.50423405000001</v>
      </c>
      <c r="AN7" s="120">
        <v>-0.28842873000000002</v>
      </c>
      <c r="AO7" s="120">
        <v>-0.57011303000000002</v>
      </c>
      <c r="AP7" s="120">
        <v>4.5570590400000004</v>
      </c>
      <c r="AQ7" s="120">
        <v>227.67907486999999</v>
      </c>
      <c r="AR7" s="120">
        <v>0.46756685999999997</v>
      </c>
      <c r="AS7" s="120">
        <v>0.46276791</v>
      </c>
      <c r="AT7" s="120">
        <v>1.65133704</v>
      </c>
      <c r="AU7" s="120">
        <v>214.28984324000001</v>
      </c>
      <c r="AV7" s="120">
        <v>1.86036128</v>
      </c>
      <c r="AW7" s="120">
        <v>3.1455765000000002</v>
      </c>
      <c r="AX7" s="120">
        <v>8.5105134499999995</v>
      </c>
      <c r="AY7" s="120">
        <v>206.45709959999999</v>
      </c>
      <c r="AZ7" s="120">
        <v>1.8110282200000001</v>
      </c>
      <c r="BA7" s="120">
        <v>2.5112226199999998</v>
      </c>
      <c r="BB7" s="120">
        <v>2.2238723999999999</v>
      </c>
      <c r="BC7" s="120">
        <v>188.72680973000001</v>
      </c>
      <c r="BD7" s="120">
        <v>0</v>
      </c>
      <c r="BE7" s="120">
        <v>0.80101148</v>
      </c>
      <c r="BF7" s="120">
        <v>3.7053954999999998</v>
      </c>
      <c r="BG7" s="120">
        <v>263.11653122000001</v>
      </c>
      <c r="BH7" s="120">
        <v>0.69416732000000003</v>
      </c>
      <c r="BI7" s="120">
        <v>0.87648841</v>
      </c>
      <c r="BJ7" s="120">
        <v>5.7093294300000004</v>
      </c>
      <c r="BK7" s="120">
        <v>226.47066949000001</v>
      </c>
      <c r="BL7" s="120">
        <v>6.1267601799999998</v>
      </c>
      <c r="BM7" s="120">
        <v>6.33017801</v>
      </c>
      <c r="BN7" s="120">
        <v>19.216870119999999</v>
      </c>
      <c r="BO7" s="120">
        <v>243.43505926</v>
      </c>
      <c r="BP7" s="120">
        <v>0.25482153000000002</v>
      </c>
      <c r="BQ7" s="120">
        <v>1.62443246</v>
      </c>
      <c r="BR7" s="120">
        <v>3.4650027099999998</v>
      </c>
      <c r="BS7" s="120">
        <v>250.66085514</v>
      </c>
      <c r="BT7" s="120">
        <v>0.55323</v>
      </c>
      <c r="BU7" s="120">
        <v>0.55323</v>
      </c>
      <c r="BV7" s="120">
        <v>4.2579826799999996</v>
      </c>
      <c r="BW7" s="120">
        <v>224.93596309</v>
      </c>
      <c r="BX7" s="120">
        <v>0.44748900000000003</v>
      </c>
      <c r="BY7" s="120">
        <v>1.07055071</v>
      </c>
      <c r="BZ7" s="120">
        <v>2.61287387</v>
      </c>
      <c r="CA7" s="120">
        <v>263.08334610999998</v>
      </c>
      <c r="CB7" s="120">
        <v>5.7355999999999997E-2</v>
      </c>
      <c r="CC7" s="120">
        <v>2.2149187800000001</v>
      </c>
      <c r="CD7" s="120">
        <v>4.2198048899999998</v>
      </c>
      <c r="CE7" s="120">
        <v>169.0083309</v>
      </c>
      <c r="CF7" s="120">
        <v>0.34011532999999999</v>
      </c>
      <c r="CG7" s="120">
        <v>0.51748156999999995</v>
      </c>
      <c r="CH7" s="120">
        <v>1.640355</v>
      </c>
      <c r="CI7" s="120">
        <v>161.48969695</v>
      </c>
      <c r="CJ7" s="120">
        <v>0.23922156999999999</v>
      </c>
      <c r="CK7" s="120">
        <v>0.35294555999999999</v>
      </c>
      <c r="CL7" s="120">
        <v>1.6582193199999999</v>
      </c>
      <c r="CM7" s="120">
        <v>235.92802499999999</v>
      </c>
      <c r="CN7" s="120">
        <v>0.95920399999999995</v>
      </c>
      <c r="CO7" s="120">
        <v>1.5316558199999999</v>
      </c>
      <c r="CP7" s="120">
        <v>1.5316558199999999</v>
      </c>
    </row>
    <row r="8" spans="1:94">
      <c r="A8" s="196"/>
      <c r="B8" s="123" t="s">
        <v>42</v>
      </c>
      <c r="C8" s="120">
        <v>223.9536603</v>
      </c>
      <c r="D8" s="120">
        <v>0.40824922000000002</v>
      </c>
      <c r="E8" s="120">
        <v>1.9908236399999999</v>
      </c>
      <c r="F8" s="120">
        <v>4.2965125100000003</v>
      </c>
      <c r="G8" s="120">
        <v>218.31360795000001</v>
      </c>
      <c r="H8" s="120">
        <v>0.51523746000000004</v>
      </c>
      <c r="I8" s="120">
        <v>2.1753682200000002</v>
      </c>
      <c r="J8" s="120">
        <v>5.05173045</v>
      </c>
      <c r="K8" s="120">
        <v>220.60756705</v>
      </c>
      <c r="L8" s="120">
        <v>-8.2989250000000001E-2</v>
      </c>
      <c r="M8" s="120">
        <v>0.94434929999999995</v>
      </c>
      <c r="N8" s="120">
        <v>1.94957191</v>
      </c>
      <c r="O8" s="120">
        <v>188.76581386000001</v>
      </c>
      <c r="P8" s="120">
        <v>0.36349615000000002</v>
      </c>
      <c r="Q8" s="120">
        <v>3.01802021</v>
      </c>
      <c r="R8" s="120">
        <v>12.280124750000001</v>
      </c>
      <c r="S8" s="120">
        <v>202.97146538000001</v>
      </c>
      <c r="T8" s="120">
        <v>1.2412910699999999</v>
      </c>
      <c r="U8" s="120">
        <v>3.6464839499999999</v>
      </c>
      <c r="V8" s="120">
        <v>8.8948788000000008</v>
      </c>
      <c r="W8" s="120">
        <v>217.64472495999999</v>
      </c>
      <c r="X8" s="120">
        <v>0.80549835999999997</v>
      </c>
      <c r="Y8" s="120">
        <v>3.7758309200000002</v>
      </c>
      <c r="Z8" s="120">
        <v>10.14981526</v>
      </c>
      <c r="AA8" s="120">
        <v>252.06229368999999</v>
      </c>
      <c r="AB8" s="120">
        <v>0.16136287999999999</v>
      </c>
      <c r="AC8" s="120">
        <v>1.2749094299999999</v>
      </c>
      <c r="AD8" s="120">
        <v>2.5633965700000001</v>
      </c>
      <c r="AE8" s="120">
        <v>199.49169610999999</v>
      </c>
      <c r="AF8" s="120">
        <v>2.3273627800000001</v>
      </c>
      <c r="AG8" s="120">
        <v>4.1403953600000003</v>
      </c>
      <c r="AH8" s="120">
        <v>11.090336710000001</v>
      </c>
      <c r="AI8" s="120">
        <v>170.25234218</v>
      </c>
      <c r="AJ8" s="120">
        <v>0.45583215999999999</v>
      </c>
      <c r="AK8" s="120">
        <v>1.2016090500000001</v>
      </c>
      <c r="AL8" s="120">
        <v>4.6122823000000004</v>
      </c>
      <c r="AM8" s="120">
        <v>158.45787113</v>
      </c>
      <c r="AN8" s="120">
        <v>1.24829663</v>
      </c>
      <c r="AO8" s="120">
        <v>0.67106690000000002</v>
      </c>
      <c r="AP8" s="120">
        <v>5.8975236799999999</v>
      </c>
      <c r="AQ8" s="120">
        <v>238.61671548999999</v>
      </c>
      <c r="AR8" s="120">
        <v>4.80397271</v>
      </c>
      <c r="AS8" s="120">
        <v>5.2889718600000002</v>
      </c>
      <c r="AT8" s="120">
        <v>6.5297125100000004</v>
      </c>
      <c r="AU8" s="120">
        <v>213.78885073999999</v>
      </c>
      <c r="AV8" s="120">
        <v>-0.233792</v>
      </c>
      <c r="AW8" s="120">
        <v>2.9044303999999999</v>
      </c>
      <c r="AX8" s="120">
        <v>8.6062565800000002</v>
      </c>
      <c r="AY8" s="120">
        <v>207.82516919</v>
      </c>
      <c r="AZ8" s="120">
        <v>0.66264109999999998</v>
      </c>
      <c r="BA8" s="120">
        <v>3.1905041199999999</v>
      </c>
      <c r="BB8" s="120">
        <v>2.9678341800000001</v>
      </c>
      <c r="BC8" s="120">
        <v>188.72680973000001</v>
      </c>
      <c r="BD8" s="120">
        <v>0</v>
      </c>
      <c r="BE8" s="120">
        <v>0.80101148</v>
      </c>
      <c r="BF8" s="120">
        <v>1.3476494699999999</v>
      </c>
      <c r="BG8" s="120">
        <v>267.52837327999998</v>
      </c>
      <c r="BH8" s="120">
        <v>1.6767635400000001</v>
      </c>
      <c r="BI8" s="120">
        <v>2.5679485899999999</v>
      </c>
      <c r="BJ8" s="120">
        <v>5.8541021000000004</v>
      </c>
      <c r="BK8" s="120">
        <v>228.65461452</v>
      </c>
      <c r="BL8" s="120">
        <v>0.96433902000000005</v>
      </c>
      <c r="BM8" s="120">
        <v>7.35556141</v>
      </c>
      <c r="BN8" s="120">
        <v>19.021881740000001</v>
      </c>
      <c r="BO8" s="120">
        <v>244.15095681</v>
      </c>
      <c r="BP8" s="120">
        <v>0.29408152999999998</v>
      </c>
      <c r="BQ8" s="120">
        <v>1.9232911500000001</v>
      </c>
      <c r="BR8" s="120">
        <v>3.6400213199999998</v>
      </c>
      <c r="BS8" s="120">
        <v>250.66085514</v>
      </c>
      <c r="BT8" s="120">
        <v>0</v>
      </c>
      <c r="BU8" s="120">
        <v>0.55323</v>
      </c>
      <c r="BV8" s="120">
        <v>4.2579826799999996</v>
      </c>
      <c r="BW8" s="120">
        <v>226.12700576</v>
      </c>
      <c r="BX8" s="120">
        <v>0.52950299999999995</v>
      </c>
      <c r="BY8" s="120">
        <v>1.60572231</v>
      </c>
      <c r="BZ8" s="120">
        <v>2.9114701200000002</v>
      </c>
      <c r="CA8" s="120">
        <v>263.33000779000002</v>
      </c>
      <c r="CB8" s="120">
        <v>9.3757999999999994E-2</v>
      </c>
      <c r="CC8" s="120">
        <v>2.31075345</v>
      </c>
      <c r="CD8" s="120">
        <v>4.2906487999999996</v>
      </c>
      <c r="CE8" s="120">
        <v>169.27796304</v>
      </c>
      <c r="CF8" s="120">
        <v>0.15953777999999999</v>
      </c>
      <c r="CG8" s="120">
        <v>0.67784491999999996</v>
      </c>
      <c r="CH8" s="120">
        <v>1.63467257</v>
      </c>
      <c r="CI8" s="120">
        <v>161.78962308999999</v>
      </c>
      <c r="CJ8" s="120">
        <v>0.18572463</v>
      </c>
      <c r="CK8" s="120">
        <v>0.53932570000000002</v>
      </c>
      <c r="CL8" s="120">
        <v>1.6515705199999999</v>
      </c>
      <c r="CM8" s="120">
        <v>235.92802499999999</v>
      </c>
      <c r="CN8" s="120">
        <v>0</v>
      </c>
      <c r="CO8" s="120">
        <v>1.5316558199999999</v>
      </c>
      <c r="CP8" s="120">
        <v>1.5316558199999999</v>
      </c>
    </row>
    <row r="9" spans="1:94">
      <c r="A9" s="196"/>
      <c r="B9" s="122" t="s">
        <v>43</v>
      </c>
      <c r="C9" s="120">
        <v>224.58121324000001</v>
      </c>
      <c r="D9" s="120">
        <v>0.28021552999999999</v>
      </c>
      <c r="E9" s="120">
        <v>2.2766177700000001</v>
      </c>
      <c r="F9" s="120">
        <v>4.13135253</v>
      </c>
      <c r="G9" s="120">
        <v>218.22546591</v>
      </c>
      <c r="H9" s="120">
        <v>-4.0374050000000002E-2</v>
      </c>
      <c r="I9" s="120">
        <v>2.1341158899999999</v>
      </c>
      <c r="J9" s="120">
        <v>4.6606078599999998</v>
      </c>
      <c r="K9" s="120">
        <v>219.38704371</v>
      </c>
      <c r="L9" s="120">
        <v>-0.55325542999999999</v>
      </c>
      <c r="M9" s="120">
        <v>0.38586920000000002</v>
      </c>
      <c r="N9" s="120">
        <v>1.3518349199999999</v>
      </c>
      <c r="O9" s="120">
        <v>189.79463048</v>
      </c>
      <c r="P9" s="120">
        <v>0.54502273999999995</v>
      </c>
      <c r="Q9" s="120">
        <v>3.5794918600000001</v>
      </c>
      <c r="R9" s="120">
        <v>9.9742765500000008</v>
      </c>
      <c r="S9" s="120">
        <v>203.88805597000001</v>
      </c>
      <c r="T9" s="120">
        <v>0.45158594000000002</v>
      </c>
      <c r="U9" s="120">
        <v>4.1145369000000001</v>
      </c>
      <c r="V9" s="120">
        <v>8.9894950500000004</v>
      </c>
      <c r="W9" s="120">
        <v>217.44533018999999</v>
      </c>
      <c r="X9" s="120">
        <v>-9.1614799999999996E-2</v>
      </c>
      <c r="Y9" s="120">
        <v>3.6807569</v>
      </c>
      <c r="Z9" s="120">
        <v>9.6820033300000006</v>
      </c>
      <c r="AA9" s="120">
        <v>253.80009534000001</v>
      </c>
      <c r="AB9" s="120">
        <v>0.68943339999999997</v>
      </c>
      <c r="AC9" s="120">
        <v>1.97313249</v>
      </c>
      <c r="AD9" s="120">
        <v>3.5706753899999999</v>
      </c>
      <c r="AE9" s="120">
        <v>203.66619267999999</v>
      </c>
      <c r="AF9" s="120">
        <v>2.0925665800000002</v>
      </c>
      <c r="AG9" s="120">
        <v>6.3196024800000004</v>
      </c>
      <c r="AH9" s="120">
        <v>13.373432660000001</v>
      </c>
      <c r="AI9" s="120">
        <v>170.34003028000001</v>
      </c>
      <c r="AJ9" s="120">
        <v>5.150478E-2</v>
      </c>
      <c r="AK9" s="120">
        <v>1.2537327199999999</v>
      </c>
      <c r="AL9" s="120">
        <v>3.4383567500000001</v>
      </c>
      <c r="AM9" s="120">
        <v>163.22131052</v>
      </c>
      <c r="AN9" s="120">
        <v>3.0061235599999998</v>
      </c>
      <c r="AO9" s="120">
        <v>3.6973635499999999</v>
      </c>
      <c r="AP9" s="120">
        <v>6.68561505</v>
      </c>
      <c r="AQ9" s="120">
        <v>238.653175</v>
      </c>
      <c r="AR9" s="120">
        <v>1.527953E-2</v>
      </c>
      <c r="AS9" s="120">
        <v>5.3050595200000004</v>
      </c>
      <c r="AT9" s="120">
        <v>6.4268574100000002</v>
      </c>
      <c r="AU9" s="120">
        <v>216.41278878</v>
      </c>
      <c r="AV9" s="120">
        <v>1.2273502700000001</v>
      </c>
      <c r="AW9" s="120">
        <v>4.1674282099999997</v>
      </c>
      <c r="AX9" s="120">
        <v>9.03298734</v>
      </c>
      <c r="AY9" s="120">
        <v>207.89448038</v>
      </c>
      <c r="AZ9" s="120">
        <v>3.335072E-2</v>
      </c>
      <c r="BA9" s="120">
        <v>3.2249188900000001</v>
      </c>
      <c r="BB9" s="120">
        <v>2.8840741900000002</v>
      </c>
      <c r="BC9" s="120">
        <v>188.72680973000001</v>
      </c>
      <c r="BD9" s="120">
        <v>0</v>
      </c>
      <c r="BE9" s="120">
        <v>0.80101148</v>
      </c>
      <c r="BF9" s="120">
        <v>1.3476494699999999</v>
      </c>
      <c r="BG9" s="120">
        <v>268.93851781000001</v>
      </c>
      <c r="BH9" s="120">
        <v>0.52710091999999997</v>
      </c>
      <c r="BI9" s="120">
        <v>3.1085851999999998</v>
      </c>
      <c r="BJ9" s="120">
        <v>5.60700631</v>
      </c>
      <c r="BK9" s="120">
        <v>224.23571719</v>
      </c>
      <c r="BL9" s="120">
        <v>-1.93256425</v>
      </c>
      <c r="BM9" s="120">
        <v>5.28084621</v>
      </c>
      <c r="BN9" s="120">
        <v>13.913451370000001</v>
      </c>
      <c r="BO9" s="120">
        <v>246.00664488999999</v>
      </c>
      <c r="BP9" s="120">
        <v>0.76005767000000002</v>
      </c>
      <c r="BQ9" s="120">
        <v>2.6979669400000001</v>
      </c>
      <c r="BR9" s="120">
        <v>3.77928234</v>
      </c>
      <c r="BS9" s="120">
        <v>251.74865306000001</v>
      </c>
      <c r="BT9" s="120">
        <v>0.43397200000000002</v>
      </c>
      <c r="BU9" s="120">
        <v>0.98960285999999997</v>
      </c>
      <c r="BV9" s="120">
        <v>4.3326768600000003</v>
      </c>
      <c r="BW9" s="120">
        <v>228.14976609999999</v>
      </c>
      <c r="BX9" s="120">
        <v>0.89452399999999999</v>
      </c>
      <c r="BY9" s="120">
        <v>2.5146098800000001</v>
      </c>
      <c r="BZ9" s="120">
        <v>3.4846884500000002</v>
      </c>
      <c r="CA9" s="120">
        <v>265.05518274000002</v>
      </c>
      <c r="CB9" s="120">
        <v>0.655138</v>
      </c>
      <c r="CC9" s="120">
        <v>2.9810300700000001</v>
      </c>
      <c r="CD9" s="120">
        <v>4.0216510699999999</v>
      </c>
      <c r="CE9" s="120">
        <v>169.40527607000001</v>
      </c>
      <c r="CF9" s="120">
        <v>7.5209449999999997E-2</v>
      </c>
      <c r="CG9" s="120">
        <v>0.75356418000000003</v>
      </c>
      <c r="CH9" s="120">
        <v>1.53212528</v>
      </c>
      <c r="CI9" s="120">
        <v>161.93124014</v>
      </c>
      <c r="CJ9" s="120">
        <v>8.7531600000000001E-2</v>
      </c>
      <c r="CK9" s="120">
        <v>0.62732938000000005</v>
      </c>
      <c r="CL9" s="120">
        <v>1.53220212</v>
      </c>
      <c r="CM9" s="120">
        <v>235.92802499999999</v>
      </c>
      <c r="CN9" s="120">
        <v>0</v>
      </c>
      <c r="CO9" s="120">
        <v>1.5316558199999999</v>
      </c>
      <c r="CP9" s="120">
        <v>1.5316558199999999</v>
      </c>
    </row>
    <row r="10" spans="1:94">
      <c r="A10" s="196"/>
      <c r="B10" s="123" t="s">
        <v>44</v>
      </c>
      <c r="C10" s="120">
        <v>225.50386867</v>
      </c>
      <c r="D10" s="120">
        <v>0.41083375</v>
      </c>
      <c r="E10" s="120">
        <v>2.6968046399999999</v>
      </c>
      <c r="F10" s="120">
        <v>3.94106581</v>
      </c>
      <c r="G10" s="120">
        <v>218.73016264</v>
      </c>
      <c r="H10" s="120">
        <v>0.23127307</v>
      </c>
      <c r="I10" s="120">
        <v>2.3703245900000001</v>
      </c>
      <c r="J10" s="120">
        <v>4.4545445299999997</v>
      </c>
      <c r="K10" s="120">
        <v>219.29398925999999</v>
      </c>
      <c r="L10" s="120">
        <v>-4.2415649999999999E-2</v>
      </c>
      <c r="M10" s="120">
        <v>0.34328987999999999</v>
      </c>
      <c r="N10" s="120">
        <v>0.88105451000000001</v>
      </c>
      <c r="O10" s="120">
        <v>193.55035849999999</v>
      </c>
      <c r="P10" s="120">
        <v>1.97883787</v>
      </c>
      <c r="Q10" s="120">
        <v>5.6291620599999996</v>
      </c>
      <c r="R10" s="120">
        <v>11.39203148</v>
      </c>
      <c r="S10" s="120">
        <v>203.82020102999999</v>
      </c>
      <c r="T10" s="120">
        <v>-3.3280490000000003E-2</v>
      </c>
      <c r="U10" s="120">
        <v>4.0798870699999998</v>
      </c>
      <c r="V10" s="120">
        <v>8.1989047100000008</v>
      </c>
      <c r="W10" s="120">
        <v>219.37608162999999</v>
      </c>
      <c r="X10" s="120">
        <v>0.88792499999999996</v>
      </c>
      <c r="Y10" s="120">
        <v>4.6013642600000004</v>
      </c>
      <c r="Z10" s="120">
        <v>10.001349230000001</v>
      </c>
      <c r="AA10" s="120">
        <v>254.32009134</v>
      </c>
      <c r="AB10" s="120">
        <v>0.20488408</v>
      </c>
      <c r="AC10" s="120">
        <v>2.1820592099999998</v>
      </c>
      <c r="AD10" s="120">
        <v>3.7300926300000001</v>
      </c>
      <c r="AE10" s="120">
        <v>205.87694210999999</v>
      </c>
      <c r="AF10" s="120">
        <v>1.0854768800000001</v>
      </c>
      <c r="AG10" s="120">
        <v>7.4736771800000001</v>
      </c>
      <c r="AH10" s="120">
        <v>14.858455380000001</v>
      </c>
      <c r="AI10" s="120">
        <v>167.27080565</v>
      </c>
      <c r="AJ10" s="120">
        <v>-1.80182229</v>
      </c>
      <c r="AK10" s="120">
        <v>-0.57067959999999995</v>
      </c>
      <c r="AL10" s="120">
        <v>1.8426530000000001</v>
      </c>
      <c r="AM10" s="120">
        <v>165.40624355</v>
      </c>
      <c r="AN10" s="120">
        <v>1.3386322100000001</v>
      </c>
      <c r="AO10" s="120">
        <v>5.08548986</v>
      </c>
      <c r="AP10" s="120">
        <v>5.9889775299999997</v>
      </c>
      <c r="AQ10" s="120">
        <v>240.51119481000001</v>
      </c>
      <c r="AR10" s="120">
        <v>0.77854393</v>
      </c>
      <c r="AS10" s="120">
        <v>6.1249056700000004</v>
      </c>
      <c r="AT10" s="120">
        <v>6.4223298099999999</v>
      </c>
      <c r="AU10" s="120">
        <v>216.66697262</v>
      </c>
      <c r="AV10" s="120">
        <v>0.11745324</v>
      </c>
      <c r="AW10" s="120">
        <v>4.2897762300000002</v>
      </c>
      <c r="AX10" s="120">
        <v>8.3880441799999996</v>
      </c>
      <c r="AY10" s="120">
        <v>208.61851281</v>
      </c>
      <c r="AZ10" s="120">
        <v>0.34826919000000001</v>
      </c>
      <c r="BA10" s="120">
        <v>3.5844194800000002</v>
      </c>
      <c r="BB10" s="120">
        <v>3.2086356999999999</v>
      </c>
      <c r="BC10" s="120">
        <v>195.87108361</v>
      </c>
      <c r="BD10" s="120">
        <v>3.78551086</v>
      </c>
      <c r="BE10" s="120">
        <v>4.6168447199999996</v>
      </c>
      <c r="BF10" s="120">
        <v>5.0929635400000004</v>
      </c>
      <c r="BG10" s="120">
        <v>268.49289728000002</v>
      </c>
      <c r="BH10" s="120">
        <v>-0.16569606000000001</v>
      </c>
      <c r="BI10" s="120">
        <v>2.9377383300000002</v>
      </c>
      <c r="BJ10" s="120">
        <v>4.8723811499999998</v>
      </c>
      <c r="BK10" s="120">
        <v>227.22588983</v>
      </c>
      <c r="BL10" s="120">
        <v>1.3334952499999999</v>
      </c>
      <c r="BM10" s="120">
        <v>6.68476129</v>
      </c>
      <c r="BN10" s="120">
        <v>13.69990194</v>
      </c>
      <c r="BO10" s="120">
        <v>247.74054588000001</v>
      </c>
      <c r="BP10" s="120">
        <v>0.70481875999999999</v>
      </c>
      <c r="BQ10" s="120">
        <v>3.4218014800000001</v>
      </c>
      <c r="BR10" s="120">
        <v>3.58962644</v>
      </c>
      <c r="BS10" s="120">
        <v>254.51951202999999</v>
      </c>
      <c r="BT10" s="120">
        <v>1.1006450000000001</v>
      </c>
      <c r="BU10" s="120">
        <v>2.1011398799999998</v>
      </c>
      <c r="BV10" s="120">
        <v>3.7361322399999999</v>
      </c>
      <c r="BW10" s="120">
        <v>229.44160711000001</v>
      </c>
      <c r="BX10" s="120">
        <v>0.56622499999999998</v>
      </c>
      <c r="BY10" s="120">
        <v>3.0950732300000001</v>
      </c>
      <c r="BZ10" s="120">
        <v>3.1759461600000001</v>
      </c>
      <c r="CA10" s="120">
        <v>267.20086806</v>
      </c>
      <c r="CB10" s="120">
        <v>0.80952400000000002</v>
      </c>
      <c r="CC10" s="120">
        <v>3.81468623</v>
      </c>
      <c r="CD10" s="120">
        <v>3.9698144399999999</v>
      </c>
      <c r="CE10" s="120">
        <v>169.58229849</v>
      </c>
      <c r="CF10" s="120">
        <v>0.1044964</v>
      </c>
      <c r="CG10" s="120">
        <v>0.85884802999999998</v>
      </c>
      <c r="CH10" s="120">
        <v>1.49101766</v>
      </c>
      <c r="CI10" s="120">
        <v>162.12815157</v>
      </c>
      <c r="CJ10" s="120">
        <v>0.12160188</v>
      </c>
      <c r="CK10" s="120">
        <v>0.74969410999999997</v>
      </c>
      <c r="CL10" s="120">
        <v>1.4843765799999999</v>
      </c>
      <c r="CM10" s="120">
        <v>235.92802499999999</v>
      </c>
      <c r="CN10" s="120">
        <v>0</v>
      </c>
      <c r="CO10" s="120">
        <v>1.5316558199999999</v>
      </c>
      <c r="CP10" s="120">
        <v>1.5316558199999999</v>
      </c>
    </row>
    <row r="11" spans="1:94">
      <c r="A11" s="196"/>
      <c r="B11" s="122" t="s">
        <v>45</v>
      </c>
      <c r="C11" s="120">
        <v>225.54037878</v>
      </c>
      <c r="D11" s="120">
        <v>1.619046E-2</v>
      </c>
      <c r="E11" s="120">
        <v>2.71343172</v>
      </c>
      <c r="F11" s="120">
        <v>3.9346981400000001</v>
      </c>
      <c r="G11" s="120">
        <v>218.76913166</v>
      </c>
      <c r="H11" s="120">
        <v>1.7816019999999998E-2</v>
      </c>
      <c r="I11" s="120">
        <v>2.3885629100000001</v>
      </c>
      <c r="J11" s="120">
        <v>4.4204567299999997</v>
      </c>
      <c r="K11" s="120">
        <v>218.94928941000001</v>
      </c>
      <c r="L11" s="120">
        <v>-0.15718618000000001</v>
      </c>
      <c r="M11" s="120">
        <v>0.18556408999999999</v>
      </c>
      <c r="N11" s="120">
        <v>1.0399815100000001</v>
      </c>
      <c r="O11" s="120">
        <v>192.63492092999999</v>
      </c>
      <c r="P11" s="120">
        <v>-0.47297126</v>
      </c>
      <c r="Q11" s="120">
        <v>5.1295664800000003</v>
      </c>
      <c r="R11" s="120">
        <v>9.8355109200000008</v>
      </c>
      <c r="S11" s="120">
        <v>204.62489966999999</v>
      </c>
      <c r="T11" s="120">
        <v>0.39480809</v>
      </c>
      <c r="U11" s="120">
        <v>4.4908028800000004</v>
      </c>
      <c r="V11" s="120">
        <v>6.93148418</v>
      </c>
      <c r="W11" s="120">
        <v>220.91085389</v>
      </c>
      <c r="X11" s="120">
        <v>0.69960783999999998</v>
      </c>
      <c r="Y11" s="120">
        <v>5.3331635999999998</v>
      </c>
      <c r="Z11" s="120">
        <v>10.20709989</v>
      </c>
      <c r="AA11" s="120">
        <v>254.94273849000001</v>
      </c>
      <c r="AB11" s="120">
        <v>0.24482814</v>
      </c>
      <c r="AC11" s="120">
        <v>2.4322296400000001</v>
      </c>
      <c r="AD11" s="120">
        <v>3.52046963</v>
      </c>
      <c r="AE11" s="120">
        <v>204.83836216</v>
      </c>
      <c r="AF11" s="120">
        <v>-0.50446637999999999</v>
      </c>
      <c r="AG11" s="120">
        <v>6.9315086099999998</v>
      </c>
      <c r="AH11" s="120">
        <v>13.178719360000001</v>
      </c>
      <c r="AI11" s="120">
        <v>166.96515839</v>
      </c>
      <c r="AJ11" s="120">
        <v>-0.182726</v>
      </c>
      <c r="AK11" s="120">
        <v>-0.75236283000000004</v>
      </c>
      <c r="AL11" s="120">
        <v>2.8605569800000001</v>
      </c>
      <c r="AM11" s="120">
        <v>165.23559508</v>
      </c>
      <c r="AN11" s="120">
        <v>-0.10316930000000001</v>
      </c>
      <c r="AO11" s="120">
        <v>4.9770738899999998</v>
      </c>
      <c r="AP11" s="120">
        <v>6.4812903799999999</v>
      </c>
      <c r="AQ11" s="120">
        <v>240.50920758000001</v>
      </c>
      <c r="AR11" s="120">
        <v>-8.2625000000000005E-4</v>
      </c>
      <c r="AS11" s="120">
        <v>6.1240288100000004</v>
      </c>
      <c r="AT11" s="120">
        <v>7.1753290600000001</v>
      </c>
      <c r="AU11" s="120">
        <v>216.65578883000001</v>
      </c>
      <c r="AV11" s="120">
        <v>-5.1617399999999997E-3</v>
      </c>
      <c r="AW11" s="120">
        <v>4.2843930600000002</v>
      </c>
      <c r="AX11" s="120">
        <v>8.3634788699999998</v>
      </c>
      <c r="AY11" s="120">
        <v>207.43349652000001</v>
      </c>
      <c r="AZ11" s="120">
        <v>-0.56803026000000001</v>
      </c>
      <c r="BA11" s="120">
        <v>2.9960286300000001</v>
      </c>
      <c r="BB11" s="120">
        <v>2.7768416399999998</v>
      </c>
      <c r="BC11" s="120">
        <v>198.18071018000001</v>
      </c>
      <c r="BD11" s="120">
        <v>1.1791564800000001</v>
      </c>
      <c r="BE11" s="120">
        <v>5.8504410199999999</v>
      </c>
      <c r="BF11" s="120">
        <v>6.33217403</v>
      </c>
      <c r="BG11" s="120">
        <v>269.14059930000002</v>
      </c>
      <c r="BH11" s="120">
        <v>0.24123617999999999</v>
      </c>
      <c r="BI11" s="120">
        <v>3.1860614100000002</v>
      </c>
      <c r="BJ11" s="120">
        <v>4.60557573</v>
      </c>
      <c r="BK11" s="120">
        <v>227.08739919000001</v>
      </c>
      <c r="BL11" s="120">
        <v>-6.094844E-2</v>
      </c>
      <c r="BM11" s="120">
        <v>6.6197385899999999</v>
      </c>
      <c r="BN11" s="120">
        <v>13.55157198</v>
      </c>
      <c r="BO11" s="120">
        <v>247.76521959999999</v>
      </c>
      <c r="BP11" s="120">
        <v>9.9594999999999996E-3</v>
      </c>
      <c r="BQ11" s="120">
        <v>3.43210178</v>
      </c>
      <c r="BR11" s="120">
        <v>3.59994345</v>
      </c>
      <c r="BS11" s="120">
        <v>254.32034032000001</v>
      </c>
      <c r="BT11" s="120">
        <v>-7.8254000000000004E-2</v>
      </c>
      <c r="BU11" s="120">
        <v>2.0212416499999999</v>
      </c>
      <c r="BV11" s="120">
        <v>3.6549545600000002</v>
      </c>
      <c r="BW11" s="120">
        <v>229.55337041000001</v>
      </c>
      <c r="BX11" s="120">
        <v>4.8710999999999997E-2</v>
      </c>
      <c r="BY11" s="120">
        <v>3.1452918699999999</v>
      </c>
      <c r="BZ11" s="120">
        <v>3.2262041899999998</v>
      </c>
      <c r="CA11" s="120">
        <v>267.14572313999997</v>
      </c>
      <c r="CB11" s="120">
        <v>-2.0638E-2</v>
      </c>
      <c r="CC11" s="120">
        <v>3.7932609500000001</v>
      </c>
      <c r="CD11" s="120">
        <v>3.9483571500000001</v>
      </c>
      <c r="CE11" s="120">
        <v>169.65726402999999</v>
      </c>
      <c r="CF11" s="120">
        <v>4.4205990000000001E-2</v>
      </c>
      <c r="CG11" s="120">
        <v>0.90343368999999996</v>
      </c>
      <c r="CH11" s="120">
        <v>1.6282837699999999</v>
      </c>
      <c r="CI11" s="120">
        <v>162.21153971999999</v>
      </c>
      <c r="CJ11" s="120">
        <v>5.1433479999999997E-2</v>
      </c>
      <c r="CK11" s="120">
        <v>0.80151318000000005</v>
      </c>
      <c r="CL11" s="120">
        <v>1.6440913800000001</v>
      </c>
      <c r="CM11" s="120">
        <v>235.92802499999999</v>
      </c>
      <c r="CN11" s="120">
        <v>0</v>
      </c>
      <c r="CO11" s="120">
        <v>1.5316558199999999</v>
      </c>
      <c r="CP11" s="120">
        <v>1.5316558199999999</v>
      </c>
    </row>
    <row r="12" spans="1:94">
      <c r="A12" s="196"/>
      <c r="B12" s="123" t="s">
        <v>46</v>
      </c>
      <c r="C12" s="120">
        <v>225.62534686000001</v>
      </c>
      <c r="D12" s="120">
        <v>3.7673110000000003E-2</v>
      </c>
      <c r="E12" s="120">
        <v>2.7521270699999998</v>
      </c>
      <c r="F12" s="120">
        <v>3.7957464000000001</v>
      </c>
      <c r="G12" s="120">
        <v>218.89839201999999</v>
      </c>
      <c r="H12" s="120">
        <v>5.9085279999999997E-2</v>
      </c>
      <c r="I12" s="120">
        <v>2.4490594899999998</v>
      </c>
      <c r="J12" s="120">
        <v>4.1892650400000004</v>
      </c>
      <c r="K12" s="120">
        <v>219.71181494000001</v>
      </c>
      <c r="L12" s="120">
        <v>0.34826582</v>
      </c>
      <c r="M12" s="120">
        <v>0.53447617000000003</v>
      </c>
      <c r="N12" s="120">
        <v>1.3508691399999999</v>
      </c>
      <c r="O12" s="120">
        <v>192.30315084</v>
      </c>
      <c r="P12" s="120">
        <v>-0.17222739000000001</v>
      </c>
      <c r="Q12" s="120">
        <v>4.9485045799999998</v>
      </c>
      <c r="R12" s="120">
        <v>9.5517849199999993</v>
      </c>
      <c r="S12" s="120">
        <v>204.84188882999999</v>
      </c>
      <c r="T12" s="120">
        <v>0.10604239999999999</v>
      </c>
      <c r="U12" s="120">
        <v>4.6016074400000004</v>
      </c>
      <c r="V12" s="120">
        <v>6.1068802599999996</v>
      </c>
      <c r="W12" s="120">
        <v>219.18413555999999</v>
      </c>
      <c r="X12" s="120">
        <v>-0.78163579999999999</v>
      </c>
      <c r="Y12" s="120">
        <v>4.5098418799999997</v>
      </c>
      <c r="Z12" s="120">
        <v>8.4738066799999991</v>
      </c>
      <c r="AA12" s="120">
        <v>254.74755852999999</v>
      </c>
      <c r="AB12" s="120">
        <v>-7.6558349999999997E-2</v>
      </c>
      <c r="AC12" s="120">
        <v>2.3538092100000001</v>
      </c>
      <c r="AD12" s="120">
        <v>3.15956188</v>
      </c>
      <c r="AE12" s="120">
        <v>204.45133754</v>
      </c>
      <c r="AF12" s="120">
        <v>-0.18894147</v>
      </c>
      <c r="AG12" s="120">
        <v>6.7294706399999997</v>
      </c>
      <c r="AH12" s="120">
        <v>11.62842266</v>
      </c>
      <c r="AI12" s="120">
        <v>167.18502387999999</v>
      </c>
      <c r="AJ12" s="120">
        <v>0.13168346</v>
      </c>
      <c r="AK12" s="120">
        <v>-0.62167011000000005</v>
      </c>
      <c r="AL12" s="120">
        <v>2.4572566500000002</v>
      </c>
      <c r="AM12" s="120">
        <v>164.15608798</v>
      </c>
      <c r="AN12" s="120">
        <v>-0.65331388999999995</v>
      </c>
      <c r="AO12" s="120">
        <v>4.2912440800000002</v>
      </c>
      <c r="AP12" s="120">
        <v>4.6836964999999999</v>
      </c>
      <c r="AQ12" s="120">
        <v>240.48870726999999</v>
      </c>
      <c r="AR12" s="120">
        <v>-8.5237100000000003E-3</v>
      </c>
      <c r="AS12" s="120">
        <v>6.1149830999999999</v>
      </c>
      <c r="AT12" s="120">
        <v>6.7135793699999997</v>
      </c>
      <c r="AU12" s="120">
        <v>216.65578883000001</v>
      </c>
      <c r="AV12" s="120">
        <v>0</v>
      </c>
      <c r="AW12" s="120">
        <v>4.2843930600000002</v>
      </c>
      <c r="AX12" s="120">
        <v>8.5426609599999992</v>
      </c>
      <c r="AY12" s="120">
        <v>208.39155779999999</v>
      </c>
      <c r="AZ12" s="120">
        <v>0.46186431</v>
      </c>
      <c r="BA12" s="120">
        <v>3.4717305199999999</v>
      </c>
      <c r="BB12" s="120">
        <v>3.41579861</v>
      </c>
      <c r="BC12" s="120">
        <v>198.18071018000001</v>
      </c>
      <c r="BD12" s="120">
        <v>0</v>
      </c>
      <c r="BE12" s="120">
        <v>5.8504410199999999</v>
      </c>
      <c r="BF12" s="120">
        <v>6.33217403</v>
      </c>
      <c r="BG12" s="120">
        <v>267.97480028000001</v>
      </c>
      <c r="BH12" s="120">
        <v>-0.43315614000000002</v>
      </c>
      <c r="BI12" s="120">
        <v>2.7391046499999998</v>
      </c>
      <c r="BJ12" s="120">
        <v>4.5077136299999996</v>
      </c>
      <c r="BK12" s="120">
        <v>227.32704919</v>
      </c>
      <c r="BL12" s="120">
        <v>0.10553206</v>
      </c>
      <c r="BM12" s="120">
        <v>6.7322565900000004</v>
      </c>
      <c r="BN12" s="120">
        <v>13.504483459999999</v>
      </c>
      <c r="BO12" s="120">
        <v>247.76521959999999</v>
      </c>
      <c r="BP12" s="120">
        <v>0</v>
      </c>
      <c r="BQ12" s="120">
        <v>3.43210178</v>
      </c>
      <c r="BR12" s="120">
        <v>3.5597736699999998</v>
      </c>
      <c r="BS12" s="120">
        <v>254.32034032000001</v>
      </c>
      <c r="BT12" s="120">
        <v>0</v>
      </c>
      <c r="BU12" s="120">
        <v>2.0212416499999999</v>
      </c>
      <c r="BV12" s="120">
        <v>2.4059096800000002</v>
      </c>
      <c r="BW12" s="120">
        <v>229.55337041000001</v>
      </c>
      <c r="BX12" s="120">
        <v>0</v>
      </c>
      <c r="BY12" s="120">
        <v>3.1452918699999999</v>
      </c>
      <c r="BZ12" s="120">
        <v>3.2262041899999998</v>
      </c>
      <c r="CA12" s="120">
        <v>267.14572313999997</v>
      </c>
      <c r="CB12" s="120">
        <v>0</v>
      </c>
      <c r="CC12" s="120">
        <v>3.7932609500000001</v>
      </c>
      <c r="CD12" s="120">
        <v>3.9483571500000001</v>
      </c>
      <c r="CE12" s="120">
        <v>169.81641657</v>
      </c>
      <c r="CF12" s="120">
        <v>9.3808269999999999E-2</v>
      </c>
      <c r="CG12" s="120">
        <v>0.99808945000000004</v>
      </c>
      <c r="CH12" s="120">
        <v>1.67509424</v>
      </c>
      <c r="CI12" s="120">
        <v>162.38857353</v>
      </c>
      <c r="CJ12" s="120">
        <v>0.10913762</v>
      </c>
      <c r="CK12" s="120">
        <v>0.91152555000000002</v>
      </c>
      <c r="CL12" s="120">
        <v>1.6985466499999999</v>
      </c>
      <c r="CM12" s="120">
        <v>235.92802499999999</v>
      </c>
      <c r="CN12" s="120">
        <v>0</v>
      </c>
      <c r="CO12" s="120">
        <v>1.5316558199999999</v>
      </c>
      <c r="CP12" s="120">
        <v>1.5316558199999999</v>
      </c>
    </row>
    <row r="13" spans="1:94">
      <c r="A13" s="196"/>
      <c r="B13" s="122" t="s">
        <v>55</v>
      </c>
      <c r="C13" s="120">
        <v>225.87052887999999</v>
      </c>
      <c r="D13" s="120">
        <v>0.10866776</v>
      </c>
      <c r="E13" s="120">
        <v>2.86378551</v>
      </c>
      <c r="F13" s="120">
        <v>3.8792940599999999</v>
      </c>
      <c r="G13" s="120">
        <v>219.32304493000001</v>
      </c>
      <c r="H13" s="120">
        <v>0.19399545000000001</v>
      </c>
      <c r="I13" s="120">
        <v>2.6478059900000002</v>
      </c>
      <c r="J13" s="120">
        <v>4.3392621599999996</v>
      </c>
      <c r="K13" s="120">
        <v>219.18557290000001</v>
      </c>
      <c r="L13" s="120">
        <v>-0.23951468000000001</v>
      </c>
      <c r="M13" s="120">
        <v>0.29368134000000001</v>
      </c>
      <c r="N13" s="120">
        <v>1.0701199100000001</v>
      </c>
      <c r="O13" s="120">
        <v>192.74163801</v>
      </c>
      <c r="P13" s="120">
        <v>0.22801871000000001</v>
      </c>
      <c r="Q13" s="120">
        <v>5.1878068099999997</v>
      </c>
      <c r="R13" s="120">
        <v>9.4105456200000006</v>
      </c>
      <c r="S13" s="120">
        <v>205.20243009999999</v>
      </c>
      <c r="T13" s="120">
        <v>0.17600953999999999</v>
      </c>
      <c r="U13" s="120">
        <v>4.7857162500000001</v>
      </c>
      <c r="V13" s="120">
        <v>6.1040386099999999</v>
      </c>
      <c r="W13" s="120">
        <v>219.04963413999999</v>
      </c>
      <c r="X13" s="120">
        <v>-6.1364580000000002E-2</v>
      </c>
      <c r="Y13" s="120">
        <v>4.44570986</v>
      </c>
      <c r="Z13" s="120">
        <v>7.6643854500000002</v>
      </c>
      <c r="AA13" s="120">
        <v>256.56498806000002</v>
      </c>
      <c r="AB13" s="120">
        <v>0.71342373000000003</v>
      </c>
      <c r="AC13" s="120">
        <v>3.08402558</v>
      </c>
      <c r="AD13" s="120">
        <v>5.1998508899999996</v>
      </c>
      <c r="AE13" s="120">
        <v>204.12582412</v>
      </c>
      <c r="AF13" s="120">
        <v>-0.15921315</v>
      </c>
      <c r="AG13" s="120">
        <v>6.5595432899999997</v>
      </c>
      <c r="AH13" s="120">
        <v>12.215903859999999</v>
      </c>
      <c r="AI13" s="120">
        <v>168.80698674999999</v>
      </c>
      <c r="AJ13" s="120">
        <v>0.97016038000000004</v>
      </c>
      <c r="AK13" s="120">
        <v>0.34245908000000003</v>
      </c>
      <c r="AL13" s="120">
        <v>3.1462686199999998</v>
      </c>
      <c r="AM13" s="120">
        <v>163.16669474</v>
      </c>
      <c r="AN13" s="120">
        <v>-0.60271492000000004</v>
      </c>
      <c r="AO13" s="120">
        <v>3.6626651899999998</v>
      </c>
      <c r="AP13" s="120">
        <v>3.3595126099999999</v>
      </c>
      <c r="AQ13" s="120">
        <v>244.08485583999999</v>
      </c>
      <c r="AR13" s="120">
        <v>1.49535029</v>
      </c>
      <c r="AS13" s="120">
        <v>7.7017738099999997</v>
      </c>
      <c r="AT13" s="120">
        <v>8.3062527100000008</v>
      </c>
      <c r="AU13" s="120">
        <v>219.19262301000001</v>
      </c>
      <c r="AV13" s="120">
        <v>1.1709053300000001</v>
      </c>
      <c r="AW13" s="120">
        <v>5.5054645799999999</v>
      </c>
      <c r="AX13" s="120">
        <v>7.7111048499999999</v>
      </c>
      <c r="AY13" s="120">
        <v>209.40447477000001</v>
      </c>
      <c r="AZ13" s="120">
        <v>0.4860643</v>
      </c>
      <c r="BA13" s="120">
        <v>3.9746696699999999</v>
      </c>
      <c r="BB13" s="120">
        <v>4.0532670800000004</v>
      </c>
      <c r="BC13" s="120">
        <v>198.18071018000001</v>
      </c>
      <c r="BD13" s="120">
        <v>0</v>
      </c>
      <c r="BE13" s="120">
        <v>5.8504410199999999</v>
      </c>
      <c r="BF13" s="120">
        <v>6.33217403</v>
      </c>
      <c r="BG13" s="120">
        <v>270.14794368000003</v>
      </c>
      <c r="BH13" s="120">
        <v>0.81095066000000005</v>
      </c>
      <c r="BI13" s="120">
        <v>3.5722680900000001</v>
      </c>
      <c r="BJ13" s="120">
        <v>5.0016500400000004</v>
      </c>
      <c r="BK13" s="120">
        <v>227.83833490000001</v>
      </c>
      <c r="BL13" s="120">
        <v>0.22491195</v>
      </c>
      <c r="BM13" s="120">
        <v>6.9723101999999999</v>
      </c>
      <c r="BN13" s="120">
        <v>10.477652429999999</v>
      </c>
      <c r="BO13" s="120">
        <v>247.76521959999999</v>
      </c>
      <c r="BP13" s="120">
        <v>0</v>
      </c>
      <c r="BQ13" s="120">
        <v>3.43210178</v>
      </c>
      <c r="BR13" s="120">
        <v>3.5597736699999998</v>
      </c>
      <c r="BS13" s="120">
        <v>254.32034032000001</v>
      </c>
      <c r="BT13" s="120">
        <v>0</v>
      </c>
      <c r="BU13" s="120">
        <v>2.0212416499999999</v>
      </c>
      <c r="BV13" s="120">
        <v>2.4059096800000002</v>
      </c>
      <c r="BW13" s="120">
        <v>229.55337041000001</v>
      </c>
      <c r="BX13" s="120">
        <v>0</v>
      </c>
      <c r="BY13" s="120">
        <v>3.1452918699999999</v>
      </c>
      <c r="BZ13" s="120">
        <v>3.2262041899999998</v>
      </c>
      <c r="CA13" s="120">
        <v>267.14572313999997</v>
      </c>
      <c r="CB13" s="120">
        <v>0</v>
      </c>
      <c r="CC13" s="120">
        <v>3.7932609500000001</v>
      </c>
      <c r="CD13" s="120">
        <v>3.9483571500000001</v>
      </c>
      <c r="CE13" s="120">
        <v>169.88419755000001</v>
      </c>
      <c r="CF13" s="120">
        <v>3.9914270000000002E-2</v>
      </c>
      <c r="CG13" s="120">
        <v>1.0384021000000001</v>
      </c>
      <c r="CH13" s="120">
        <v>1.70060861</v>
      </c>
      <c r="CI13" s="120">
        <v>162.46396992000001</v>
      </c>
      <c r="CJ13" s="120">
        <v>4.6429619999999998E-2</v>
      </c>
      <c r="CK13" s="120">
        <v>0.95837837999999997</v>
      </c>
      <c r="CL13" s="120">
        <v>1.7282279199999999</v>
      </c>
      <c r="CM13" s="120">
        <v>235.92802499999999</v>
      </c>
      <c r="CN13" s="120">
        <v>0</v>
      </c>
      <c r="CO13" s="120">
        <v>1.5316558199999999</v>
      </c>
      <c r="CP13" s="120">
        <v>1.5316558199999999</v>
      </c>
    </row>
    <row r="14" spans="1:94">
      <c r="A14" s="196"/>
      <c r="B14" s="123" t="s">
        <v>47</v>
      </c>
      <c r="C14" s="120">
        <v>225.90375675999999</v>
      </c>
      <c r="D14" s="120">
        <v>1.471103E-2</v>
      </c>
      <c r="E14" s="120">
        <v>2.8789178299999998</v>
      </c>
      <c r="F14" s="120">
        <v>3.26238933</v>
      </c>
      <c r="G14" s="120">
        <v>219.23442931</v>
      </c>
      <c r="H14" s="120">
        <v>-4.040415E-2</v>
      </c>
      <c r="I14" s="120">
        <v>2.60633202</v>
      </c>
      <c r="J14" s="120">
        <v>3.1894848699999998</v>
      </c>
      <c r="K14" s="120">
        <v>218.82119026999999</v>
      </c>
      <c r="L14" s="120">
        <v>-0.16624389000000001</v>
      </c>
      <c r="M14" s="120">
        <v>0.12694922</v>
      </c>
      <c r="N14" s="120">
        <v>-0.61218859999999997</v>
      </c>
      <c r="O14" s="120">
        <v>191.39490824999999</v>
      </c>
      <c r="P14" s="120">
        <v>-0.69872279000000004</v>
      </c>
      <c r="Q14" s="120">
        <v>4.45283563</v>
      </c>
      <c r="R14" s="120">
        <v>8.0272721499999999</v>
      </c>
      <c r="S14" s="120">
        <v>205.88707316</v>
      </c>
      <c r="T14" s="120">
        <v>0.33364275999999998</v>
      </c>
      <c r="U14" s="120">
        <v>5.1353262099999997</v>
      </c>
      <c r="V14" s="120">
        <v>5.6429459800000004</v>
      </c>
      <c r="W14" s="120">
        <v>219.58770691999999</v>
      </c>
      <c r="X14" s="120">
        <v>0.24563966000000001</v>
      </c>
      <c r="Y14" s="120">
        <v>4.7022699399999999</v>
      </c>
      <c r="Z14" s="120">
        <v>7.2279383199999998</v>
      </c>
      <c r="AA14" s="120">
        <v>255.49039200999999</v>
      </c>
      <c r="AB14" s="120">
        <v>-0.41883970999999998</v>
      </c>
      <c r="AC14" s="120">
        <v>2.6522687399999998</v>
      </c>
      <c r="AD14" s="120">
        <v>3.97806572</v>
      </c>
      <c r="AE14" s="120">
        <v>204.19694068999999</v>
      </c>
      <c r="AF14" s="120">
        <v>3.4839580000000002E-2</v>
      </c>
      <c r="AG14" s="120">
        <v>6.59666818</v>
      </c>
      <c r="AH14" s="120">
        <v>10.243020420000001</v>
      </c>
      <c r="AI14" s="120">
        <v>169.67768414</v>
      </c>
      <c r="AJ14" s="120">
        <v>0.51579463999999997</v>
      </c>
      <c r="AK14" s="120">
        <v>0.86002009999999995</v>
      </c>
      <c r="AL14" s="120">
        <v>2.4573396600000001</v>
      </c>
      <c r="AM14" s="120">
        <v>166.39188261000001</v>
      </c>
      <c r="AN14" s="120">
        <v>1.97662144</v>
      </c>
      <c r="AO14" s="120">
        <v>5.7116836500000003</v>
      </c>
      <c r="AP14" s="120">
        <v>4.54365094</v>
      </c>
      <c r="AQ14" s="120">
        <v>244.08485583999999</v>
      </c>
      <c r="AR14" s="120">
        <v>0</v>
      </c>
      <c r="AS14" s="120">
        <v>7.7017738099999997</v>
      </c>
      <c r="AT14" s="120">
        <v>8.1880807600000001</v>
      </c>
      <c r="AU14" s="120">
        <v>219.14128583999999</v>
      </c>
      <c r="AV14" s="120">
        <v>-2.3421029999999999E-2</v>
      </c>
      <c r="AW14" s="120">
        <v>5.4807541100000003</v>
      </c>
      <c r="AX14" s="120">
        <v>6.9302869899999999</v>
      </c>
      <c r="AY14" s="120">
        <v>210.45703766</v>
      </c>
      <c r="AZ14" s="120">
        <v>0.50264584000000001</v>
      </c>
      <c r="BA14" s="120">
        <v>4.4972940299999999</v>
      </c>
      <c r="BB14" s="120">
        <v>4.51481741</v>
      </c>
      <c r="BC14" s="120">
        <v>198.18071018000001</v>
      </c>
      <c r="BD14" s="120">
        <v>0</v>
      </c>
      <c r="BE14" s="120">
        <v>5.8504410199999999</v>
      </c>
      <c r="BF14" s="120">
        <v>6.33217403</v>
      </c>
      <c r="BG14" s="120">
        <v>270.54716259000003</v>
      </c>
      <c r="BH14" s="120">
        <v>0.14777788</v>
      </c>
      <c r="BI14" s="120">
        <v>3.7253250000000002</v>
      </c>
      <c r="BJ14" s="120">
        <v>5.1282000400000003</v>
      </c>
      <c r="BK14" s="120">
        <v>227.93785617</v>
      </c>
      <c r="BL14" s="120">
        <v>4.3680650000000001E-2</v>
      </c>
      <c r="BM14" s="120">
        <v>7.0190364000000001</v>
      </c>
      <c r="BN14" s="120">
        <v>9.0868189299999997</v>
      </c>
      <c r="BO14" s="120">
        <v>247.99133094000001</v>
      </c>
      <c r="BP14" s="120">
        <v>9.1260320000000006E-2</v>
      </c>
      <c r="BQ14" s="120">
        <v>3.5264942499999998</v>
      </c>
      <c r="BR14" s="120">
        <v>3.6542826499999999</v>
      </c>
      <c r="BS14" s="120">
        <v>254.32034032000001</v>
      </c>
      <c r="BT14" s="120">
        <v>0</v>
      </c>
      <c r="BU14" s="120">
        <v>2.0212416499999999</v>
      </c>
      <c r="BV14" s="120">
        <v>2.4059096800000002</v>
      </c>
      <c r="BW14" s="120">
        <v>230.0011441</v>
      </c>
      <c r="BX14" s="120">
        <v>0.19506299999999999</v>
      </c>
      <c r="BY14" s="120">
        <v>3.34649017</v>
      </c>
      <c r="BZ14" s="120">
        <v>3.42756032</v>
      </c>
      <c r="CA14" s="120">
        <v>267.14572313999997</v>
      </c>
      <c r="CB14" s="120">
        <v>0</v>
      </c>
      <c r="CC14" s="120">
        <v>3.7932609500000001</v>
      </c>
      <c r="CD14" s="120">
        <v>3.9483571500000001</v>
      </c>
      <c r="CE14" s="120">
        <v>169.9103977</v>
      </c>
      <c r="CF14" s="120">
        <v>1.542236E-2</v>
      </c>
      <c r="CG14" s="120">
        <v>1.0539845999999999</v>
      </c>
      <c r="CH14" s="120">
        <v>1.26672904</v>
      </c>
      <c r="CI14" s="120">
        <v>162.49311374000001</v>
      </c>
      <c r="CJ14" s="120">
        <v>1.7938639999999999E-2</v>
      </c>
      <c r="CK14" s="120">
        <v>0.97648893999999997</v>
      </c>
      <c r="CL14" s="120">
        <v>1.22364305</v>
      </c>
      <c r="CM14" s="120">
        <v>235.92802499999999</v>
      </c>
      <c r="CN14" s="120">
        <v>0</v>
      </c>
      <c r="CO14" s="120">
        <v>1.5316558199999999</v>
      </c>
      <c r="CP14" s="120">
        <v>1.5316558199999999</v>
      </c>
    </row>
    <row r="15" spans="1:94">
      <c r="A15" s="196"/>
      <c r="B15" s="122" t="s">
        <v>48</v>
      </c>
      <c r="C15" s="120">
        <v>225.49305050999999</v>
      </c>
      <c r="D15" s="120">
        <v>-0.18180584999999999</v>
      </c>
      <c r="E15" s="120">
        <v>2.6918779399999999</v>
      </c>
      <c r="F15" s="120">
        <v>2.89277921</v>
      </c>
      <c r="G15" s="120">
        <v>218.49345535</v>
      </c>
      <c r="H15" s="120">
        <v>-0.33798247999999997</v>
      </c>
      <c r="I15" s="120">
        <v>2.2595405899999998</v>
      </c>
      <c r="J15" s="120">
        <v>2.52371291</v>
      </c>
      <c r="K15" s="120">
        <v>217.82376153999999</v>
      </c>
      <c r="L15" s="120">
        <v>-0.45581907999999999</v>
      </c>
      <c r="M15" s="120">
        <v>-0.32944851000000003</v>
      </c>
      <c r="N15" s="120">
        <v>-0.69672999999999996</v>
      </c>
      <c r="O15" s="120">
        <v>190.51209789999999</v>
      </c>
      <c r="P15" s="120">
        <v>-0.46125070000000001</v>
      </c>
      <c r="Q15" s="120">
        <v>3.97104619</v>
      </c>
      <c r="R15" s="120">
        <v>5.1416951400000004</v>
      </c>
      <c r="S15" s="120">
        <v>205.66209130999999</v>
      </c>
      <c r="T15" s="120">
        <v>-0.10927439</v>
      </c>
      <c r="U15" s="120">
        <v>5.0204402200000002</v>
      </c>
      <c r="V15" s="120">
        <v>5.4722022900000002</v>
      </c>
      <c r="W15" s="120">
        <v>219.73874975000001</v>
      </c>
      <c r="X15" s="120">
        <v>6.8784739999999997E-2</v>
      </c>
      <c r="Y15" s="120">
        <v>4.7742891299999997</v>
      </c>
      <c r="Z15" s="120">
        <v>5.8148505799999999</v>
      </c>
      <c r="AA15" s="120">
        <v>253.04841819999999</v>
      </c>
      <c r="AB15" s="120">
        <v>-0.95579868999999995</v>
      </c>
      <c r="AC15" s="120">
        <v>1.6711197099999999</v>
      </c>
      <c r="AD15" s="120">
        <v>2.2129634</v>
      </c>
      <c r="AE15" s="120">
        <v>205.09533474</v>
      </c>
      <c r="AF15" s="120">
        <v>0.43996449999999998</v>
      </c>
      <c r="AG15" s="120">
        <v>7.0656556799999999</v>
      </c>
      <c r="AH15" s="120">
        <v>8.6306804699999997</v>
      </c>
      <c r="AI15" s="120">
        <v>169.59467394000001</v>
      </c>
      <c r="AJ15" s="120">
        <v>-4.8922279999999999E-2</v>
      </c>
      <c r="AK15" s="120">
        <v>0.81067708000000005</v>
      </c>
      <c r="AL15" s="120">
        <v>2.3923247500000002</v>
      </c>
      <c r="AM15" s="120">
        <v>167.75469613999999</v>
      </c>
      <c r="AN15" s="120">
        <v>0.81903846999999996</v>
      </c>
      <c r="AO15" s="120">
        <v>6.57750301</v>
      </c>
      <c r="AP15" s="120">
        <v>4.41725411</v>
      </c>
      <c r="AQ15" s="120">
        <v>244.08183030000001</v>
      </c>
      <c r="AR15" s="120">
        <v>-1.2395399999999999E-3</v>
      </c>
      <c r="AS15" s="120">
        <v>7.7004387999999997</v>
      </c>
      <c r="AT15" s="120">
        <v>8.1779166300000004</v>
      </c>
      <c r="AU15" s="120">
        <v>219.95390731000001</v>
      </c>
      <c r="AV15" s="120">
        <v>0.37082080000000001</v>
      </c>
      <c r="AW15" s="120">
        <v>5.8718986900000001</v>
      </c>
      <c r="AX15" s="120">
        <v>6.1739607699999999</v>
      </c>
      <c r="AY15" s="120">
        <v>210.81348560999999</v>
      </c>
      <c r="AZ15" s="120">
        <v>0.16936851</v>
      </c>
      <c r="BA15" s="120">
        <v>4.6742795399999997</v>
      </c>
      <c r="BB15" s="120">
        <v>4.3333751500000002</v>
      </c>
      <c r="BC15" s="120">
        <v>198.60467538</v>
      </c>
      <c r="BD15" s="120">
        <v>0.21392859</v>
      </c>
      <c r="BE15" s="120">
        <v>6.0768853800000002</v>
      </c>
      <c r="BF15" s="120">
        <v>6.2623380300000004</v>
      </c>
      <c r="BG15" s="120">
        <v>269.26568665000002</v>
      </c>
      <c r="BH15" s="120">
        <v>-0.47366082999999998</v>
      </c>
      <c r="BI15" s="120">
        <v>3.2340187600000001</v>
      </c>
      <c r="BJ15" s="120">
        <v>3.2661754300000001</v>
      </c>
      <c r="BK15" s="120">
        <v>228.05080658</v>
      </c>
      <c r="BL15" s="120">
        <v>4.9553159999999999E-2</v>
      </c>
      <c r="BM15" s="120">
        <v>7.0720677199999997</v>
      </c>
      <c r="BN15" s="120">
        <v>8.4230389199999998</v>
      </c>
      <c r="BO15" s="120">
        <v>247.99133094000001</v>
      </c>
      <c r="BP15" s="120">
        <v>0</v>
      </c>
      <c r="BQ15" s="120">
        <v>3.5264942499999998</v>
      </c>
      <c r="BR15" s="120">
        <v>3.6542826499999999</v>
      </c>
      <c r="BS15" s="120">
        <v>254.32034032000001</v>
      </c>
      <c r="BT15" s="120">
        <v>0</v>
      </c>
      <c r="BU15" s="120">
        <v>2.0212416499999999</v>
      </c>
      <c r="BV15" s="120">
        <v>2.4059096800000002</v>
      </c>
      <c r="BW15" s="120">
        <v>230.0011441</v>
      </c>
      <c r="BX15" s="120">
        <v>0</v>
      </c>
      <c r="BY15" s="120">
        <v>3.34649017</v>
      </c>
      <c r="BZ15" s="120">
        <v>3.42756032</v>
      </c>
      <c r="CA15" s="120">
        <v>267.14572313999997</v>
      </c>
      <c r="CB15" s="120">
        <v>0</v>
      </c>
      <c r="CC15" s="120">
        <v>3.7932609500000001</v>
      </c>
      <c r="CD15" s="120">
        <v>3.9483571500000001</v>
      </c>
      <c r="CE15" s="120">
        <v>170.02141198000001</v>
      </c>
      <c r="CF15" s="120">
        <v>6.5336950000000005E-2</v>
      </c>
      <c r="CG15" s="120">
        <v>1.1200102000000001</v>
      </c>
      <c r="CH15" s="120">
        <v>1.2098450000000001</v>
      </c>
      <c r="CI15" s="120">
        <v>162.61660082</v>
      </c>
      <c r="CJ15" s="120">
        <v>7.5995270000000004E-2</v>
      </c>
      <c r="CK15" s="120">
        <v>1.05322629</v>
      </c>
      <c r="CL15" s="120">
        <v>1.1575816400000001</v>
      </c>
      <c r="CM15" s="120">
        <v>235.92802499999999</v>
      </c>
      <c r="CN15" s="120">
        <v>0</v>
      </c>
      <c r="CO15" s="120">
        <v>1.5316558199999999</v>
      </c>
      <c r="CP15" s="120">
        <v>1.5316558199999999</v>
      </c>
    </row>
    <row r="16" spans="1:94">
      <c r="A16" s="196"/>
      <c r="B16" s="123" t="s">
        <v>49</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row>
    <row r="17" spans="1:94">
      <c r="A17" s="197"/>
      <c r="B17" s="124" t="s">
        <v>50</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row>
  </sheetData>
  <mergeCells count="49">
    <mergeCell ref="CM3:CP3"/>
    <mergeCell ref="A5:A17"/>
    <mergeCell ref="BC3:BF3"/>
    <mergeCell ref="BG3:BJ3"/>
    <mergeCell ref="BK3:BN3"/>
    <mergeCell ref="BO3:BR3"/>
    <mergeCell ref="BS3:BV3"/>
    <mergeCell ref="AU3:AX3"/>
    <mergeCell ref="AY3:BB3"/>
    <mergeCell ref="CA3:CD3"/>
    <mergeCell ref="CE3:CH3"/>
    <mergeCell ref="CI3:CL3"/>
    <mergeCell ref="A1:B3"/>
    <mergeCell ref="C1:CP1"/>
    <mergeCell ref="C2:F2"/>
    <mergeCell ref="G2:J2"/>
    <mergeCell ref="CA2:CD2"/>
    <mergeCell ref="CE2:CH2"/>
    <mergeCell ref="CI2:CL2"/>
    <mergeCell ref="CM2:CP2"/>
    <mergeCell ref="C3:F3"/>
    <mergeCell ref="G3:J3"/>
    <mergeCell ref="K3:N3"/>
    <mergeCell ref="O3:R3"/>
    <mergeCell ref="S3:V3"/>
    <mergeCell ref="W3:Z3"/>
    <mergeCell ref="AA3:AD3"/>
    <mergeCell ref="BW3:BZ3"/>
    <mergeCell ref="AE3:AH3"/>
    <mergeCell ref="AI3:AL3"/>
    <mergeCell ref="AM3:AP3"/>
    <mergeCell ref="AQ3:AT3"/>
    <mergeCell ref="BG2:BJ2"/>
    <mergeCell ref="BK2:BN2"/>
    <mergeCell ref="BO2:BR2"/>
    <mergeCell ref="BS2:BV2"/>
    <mergeCell ref="BW2:BZ2"/>
    <mergeCell ref="K2:N2"/>
    <mergeCell ref="O2:R2"/>
    <mergeCell ref="S2:V2"/>
    <mergeCell ref="W2:Z2"/>
    <mergeCell ref="AA2:AD2"/>
    <mergeCell ref="AY2:BB2"/>
    <mergeCell ref="BC2:BF2"/>
    <mergeCell ref="AE2:AH2"/>
    <mergeCell ref="AI2:AL2"/>
    <mergeCell ref="AM2:AP2"/>
    <mergeCell ref="AQ2:AT2"/>
    <mergeCell ref="AU2:AX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0FF9-87ED-450A-8DB8-F656FFA35116}">
  <dimension ref="B2:C5"/>
  <sheetViews>
    <sheetView workbookViewId="0">
      <selection activeCell="B2" sqref="B2:C5"/>
    </sheetView>
  </sheetViews>
  <sheetFormatPr baseColWidth="10" defaultRowHeight="15"/>
  <cols>
    <col min="2" max="2" width="14" bestFit="1" customWidth="1"/>
    <col min="3" max="3" width="14.5703125" bestFit="1" customWidth="1"/>
  </cols>
  <sheetData>
    <row r="2" spans="2:3">
      <c r="B2" s="145" t="s">
        <v>193</v>
      </c>
      <c r="C2" s="145" t="s">
        <v>194</v>
      </c>
    </row>
    <row r="3" spans="2:3">
      <c r="B3" s="144" t="s">
        <v>163</v>
      </c>
      <c r="C3" s="146">
        <v>2.7428851299999999</v>
      </c>
    </row>
    <row r="4" spans="2:3">
      <c r="B4" s="147" t="s">
        <v>164</v>
      </c>
      <c r="C4" s="146">
        <v>2.5548734799999999</v>
      </c>
    </row>
    <row r="5" spans="2:3">
      <c r="B5" s="147" t="s">
        <v>156</v>
      </c>
      <c r="C5" s="148">
        <v>2.8836711199999998</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160"/>
  <sheetViews>
    <sheetView zoomScale="20" zoomScaleNormal="20" zoomScalePageLayoutView="226" workbookViewId="0">
      <selection activeCell="P71" sqref="P71"/>
    </sheetView>
  </sheetViews>
  <sheetFormatPr baseColWidth="10" defaultColWidth="11.5703125" defaultRowHeight="15"/>
  <cols>
    <col min="2" max="2" width="10.85546875" style="115"/>
    <col min="3" max="3" width="14" customWidth="1"/>
    <col min="4" max="4" width="17.85546875" customWidth="1"/>
    <col min="5" max="5" width="17" customWidth="1"/>
    <col min="6" max="7" width="21" customWidth="1"/>
    <col min="8" max="8" width="15.42578125" customWidth="1"/>
  </cols>
  <sheetData>
    <row r="1" spans="1:8">
      <c r="A1" t="s">
        <v>142</v>
      </c>
    </row>
    <row r="2" spans="1:8">
      <c r="H2" t="s">
        <v>149</v>
      </c>
    </row>
    <row r="3" spans="1:8" ht="30">
      <c r="B3" s="115" t="s">
        <v>143</v>
      </c>
      <c r="C3" t="s">
        <v>144</v>
      </c>
      <c r="D3" s="114" t="s">
        <v>150</v>
      </c>
      <c r="E3" s="114" t="s">
        <v>151</v>
      </c>
      <c r="F3" s="114" t="s">
        <v>152</v>
      </c>
      <c r="G3" s="114" t="s">
        <v>153</v>
      </c>
      <c r="H3" s="114" t="s">
        <v>148</v>
      </c>
    </row>
    <row r="4" spans="1:8">
      <c r="B4" s="249">
        <v>2012</v>
      </c>
      <c r="C4" t="s">
        <v>40</v>
      </c>
      <c r="D4" s="116">
        <v>0.31355777201235924</v>
      </c>
      <c r="E4" s="116">
        <v>0.22849591099011946</v>
      </c>
      <c r="F4" s="116">
        <v>0.546553188663637</v>
      </c>
      <c r="G4" s="116">
        <v>0.95620645562526363</v>
      </c>
      <c r="H4" s="116">
        <v>0.30154462752187783</v>
      </c>
    </row>
    <row r="5" spans="1:8">
      <c r="B5" s="249"/>
      <c r="C5" t="s">
        <v>41</v>
      </c>
      <c r="D5" s="116">
        <v>1.1424916019977758</v>
      </c>
      <c r="E5" s="116">
        <v>1.5033474993143585</v>
      </c>
      <c r="F5" s="116">
        <v>4.7741824489705209E-2</v>
      </c>
      <c r="G5" s="116">
        <v>0.9682241138238652</v>
      </c>
      <c r="H5" s="116">
        <v>1.1877800067975812</v>
      </c>
    </row>
    <row r="6" spans="1:8">
      <c r="B6" s="249"/>
      <c r="C6" t="s">
        <v>42</v>
      </c>
      <c r="D6" s="116">
        <v>-6.723550392663924E-2</v>
      </c>
      <c r="E6" s="116">
        <v>0.59681124223122595</v>
      </c>
      <c r="F6" s="116">
        <v>-8.6715234125549046E-2</v>
      </c>
      <c r="G6" s="116">
        <v>0.26198324715267063</v>
      </c>
      <c r="H6" s="116">
        <v>0.11946578934423258</v>
      </c>
    </row>
    <row r="7" spans="1:8">
      <c r="B7" s="249"/>
      <c r="C7" t="s">
        <v>43</v>
      </c>
      <c r="D7" s="116">
        <v>0.28985349572572261</v>
      </c>
      <c r="E7" s="116">
        <v>0.32785547821154637</v>
      </c>
      <c r="F7" s="116">
        <v>-0.32274253413085319</v>
      </c>
      <c r="G7" s="116">
        <v>0.20454256930474912</v>
      </c>
      <c r="H7" s="116">
        <v>0.26951085333817559</v>
      </c>
    </row>
    <row r="8" spans="1:8">
      <c r="B8" s="249"/>
      <c r="C8" t="s">
        <v>44</v>
      </c>
      <c r="D8" s="116">
        <v>-0.14095367070115117</v>
      </c>
      <c r="E8" s="116">
        <v>0.5025853499672337</v>
      </c>
      <c r="F8" s="116">
        <v>3.9952330196030061E-2</v>
      </c>
      <c r="G8" s="116">
        <v>6.9157157106886302E-2</v>
      </c>
      <c r="H8" s="116">
        <v>5.1057007144407862E-2</v>
      </c>
    </row>
    <row r="9" spans="1:8">
      <c r="B9" s="249"/>
      <c r="C9" t="s">
        <v>45</v>
      </c>
      <c r="D9" s="116">
        <v>-0.34079661382190807</v>
      </c>
      <c r="E9" s="116">
        <v>0</v>
      </c>
      <c r="F9" s="116">
        <v>-3.6790838801550763E-2</v>
      </c>
      <c r="G9" s="116">
        <v>-0.14554448039382351</v>
      </c>
      <c r="H9" s="116">
        <v>-0.22815942601800998</v>
      </c>
    </row>
    <row r="10" spans="1:8">
      <c r="B10" s="249"/>
      <c r="C10" t="s">
        <v>46</v>
      </c>
      <c r="D10" s="116">
        <v>0.17261779973468094</v>
      </c>
      <c r="E10" s="116">
        <v>0.74055967751466767</v>
      </c>
      <c r="F10" s="116">
        <v>1.5177206400650789E-2</v>
      </c>
      <c r="G10" s="116">
        <v>0.20107975227097086</v>
      </c>
      <c r="H10" s="116">
        <v>0.32713634047529183</v>
      </c>
    </row>
    <row r="11" spans="1:8">
      <c r="B11" s="249"/>
      <c r="C11" t="s">
        <v>55</v>
      </c>
      <c r="D11" s="116">
        <v>9.3479094128042561E-2</v>
      </c>
      <c r="E11" s="116">
        <v>0</v>
      </c>
      <c r="F11" s="116">
        <v>-3.5907765873361086E-2</v>
      </c>
      <c r="G11" s="116">
        <v>4.3721512364129467E-2</v>
      </c>
      <c r="H11" s="116">
        <v>6.0095934858935607E-2</v>
      </c>
    </row>
    <row r="12" spans="1:8">
      <c r="B12" s="249"/>
      <c r="C12" t="s">
        <v>47</v>
      </c>
      <c r="D12" s="116">
        <v>-0.1904214120677068</v>
      </c>
      <c r="E12" s="116">
        <v>0</v>
      </c>
      <c r="F12" s="116">
        <v>-9.4966483710408056E-3</v>
      </c>
      <c r="G12" s="116">
        <v>-0.12673142283144045</v>
      </c>
      <c r="H12" s="116">
        <v>-0.12662995096893326</v>
      </c>
    </row>
    <row r="13" spans="1:8">
      <c r="B13" s="249"/>
      <c r="C13" t="s">
        <v>48</v>
      </c>
      <c r="D13" s="116">
        <v>-0.21933069765766788</v>
      </c>
      <c r="E13" s="116">
        <v>0.91483194588700201</v>
      </c>
      <c r="F13" s="116">
        <v>0.22077999313998475</v>
      </c>
      <c r="G13" s="116">
        <v>4.0409109304846424E-2</v>
      </c>
      <c r="H13" s="116">
        <v>0.12891839378565351</v>
      </c>
    </row>
    <row r="14" spans="1:8">
      <c r="B14" s="249"/>
      <c r="C14" t="s">
        <v>49</v>
      </c>
      <c r="D14" s="116">
        <v>-7.461282259551183E-2</v>
      </c>
      <c r="E14" s="116">
        <v>0</v>
      </c>
      <c r="F14" s="116">
        <v>4.0823102409774492E-2</v>
      </c>
      <c r="G14" s="116">
        <v>-3.2074874501333284E-2</v>
      </c>
      <c r="H14" s="116">
        <v>-4.7164251655090084E-2</v>
      </c>
    </row>
    <row r="15" spans="1:8">
      <c r="B15" s="249"/>
      <c r="C15" t="s">
        <v>50</v>
      </c>
      <c r="D15" s="116">
        <v>5.8346539469496861E-2</v>
      </c>
      <c r="E15" s="116">
        <v>0</v>
      </c>
      <c r="F15" s="116">
        <v>-1.0380368116599925E-2</v>
      </c>
      <c r="G15" s="116">
        <v>4.9620317148438176E-2</v>
      </c>
      <c r="H15" s="116">
        <v>3.7959230159742674E-2</v>
      </c>
    </row>
    <row r="16" spans="1:8">
      <c r="B16" s="249">
        <v>2013</v>
      </c>
      <c r="C16" t="s">
        <v>40</v>
      </c>
      <c r="D16" s="116">
        <v>0.64466979356494392</v>
      </c>
      <c r="E16" s="116">
        <v>0.4116760560627597</v>
      </c>
      <c r="F16" s="116">
        <v>9.1018482017375391E-2</v>
      </c>
      <c r="G16" s="116">
        <v>0.78796152051579327</v>
      </c>
      <c r="H16" s="116">
        <v>0.54918015256856734</v>
      </c>
    </row>
    <row r="17" spans="2:8">
      <c r="B17" s="249"/>
      <c r="C17" t="s">
        <v>41</v>
      </c>
      <c r="D17" s="116">
        <v>0.18310548563829343</v>
      </c>
      <c r="E17" s="116">
        <v>2.3131524401487411</v>
      </c>
      <c r="F17" s="116">
        <v>0.12491195119994813</v>
      </c>
      <c r="G17" s="116">
        <v>0.57180648107737397</v>
      </c>
      <c r="H17" s="116">
        <v>0.7965202857108693</v>
      </c>
    </row>
    <row r="18" spans="2:8">
      <c r="B18" s="249"/>
      <c r="C18" t="s">
        <v>42</v>
      </c>
      <c r="D18" s="116">
        <v>0.42706094871174116</v>
      </c>
      <c r="E18" s="116">
        <v>2.5225551750815072</v>
      </c>
      <c r="F18" s="116">
        <v>0.20431684077317414</v>
      </c>
      <c r="G18" s="116">
        <v>0.56968577097811135</v>
      </c>
      <c r="H18" s="116">
        <v>1.0313979214386109</v>
      </c>
    </row>
    <row r="19" spans="2:8">
      <c r="B19" s="249"/>
      <c r="C19" t="s">
        <v>43</v>
      </c>
      <c r="D19" s="116">
        <v>-8.5535986063987934E-2</v>
      </c>
      <c r="E19" s="116">
        <v>0.26136150198847474</v>
      </c>
      <c r="F19" s="116">
        <v>0.27855494889313093</v>
      </c>
      <c r="G19" s="116">
        <v>2.7566065615289403E-2</v>
      </c>
      <c r="H19" s="116">
        <v>3.589981983070345E-2</v>
      </c>
    </row>
    <row r="20" spans="2:8">
      <c r="B20" s="249"/>
      <c r="C20" t="s">
        <v>44</v>
      </c>
      <c r="D20" s="116">
        <v>-5.4114857939012495E-2</v>
      </c>
      <c r="E20" s="116">
        <v>0.18526605870879109</v>
      </c>
      <c r="F20" s="116">
        <v>-2.0041089306005233E-2</v>
      </c>
      <c r="G20" s="116">
        <v>-1.9072119623416484E-2</v>
      </c>
      <c r="H20" s="116">
        <v>1.9085045044590743E-2</v>
      </c>
    </row>
    <row r="21" spans="2:8">
      <c r="B21" s="249"/>
      <c r="C21" t="s">
        <v>45</v>
      </c>
      <c r="D21" s="116">
        <v>9.5258992151968869E-2</v>
      </c>
      <c r="E21" s="116">
        <v>2.2313314947837171E-2</v>
      </c>
      <c r="F21" s="116">
        <v>2.4388093303542746E-2</v>
      </c>
      <c r="G21" s="116">
        <v>2.4259230277749566E-2</v>
      </c>
      <c r="H21" s="116">
        <v>6.9913109685870722E-2</v>
      </c>
    </row>
    <row r="22" spans="2:8">
      <c r="B22" s="249"/>
      <c r="C22" t="s">
        <v>46</v>
      </c>
      <c r="D22" s="116">
        <v>0.21943789878935149</v>
      </c>
      <c r="E22" s="116">
        <v>0.17153622929733103</v>
      </c>
      <c r="F22" s="116">
        <v>3.8310509642116131E-2</v>
      </c>
      <c r="G22" s="116">
        <v>0.15157361868294572</v>
      </c>
      <c r="H22" s="116">
        <v>0.19612086889084424</v>
      </c>
    </row>
    <row r="23" spans="2:8">
      <c r="B23" s="249"/>
      <c r="C23" t="s">
        <v>55</v>
      </c>
      <c r="D23" s="116">
        <v>-0.17191406686950472</v>
      </c>
      <c r="E23" s="116">
        <v>0</v>
      </c>
      <c r="F23" s="116">
        <v>4.7123631075081107E-2</v>
      </c>
      <c r="G23" s="116">
        <v>-6.6302595280220089E-2</v>
      </c>
      <c r="H23" s="116">
        <v>-0.10965647007863311</v>
      </c>
    </row>
    <row r="24" spans="2:8">
      <c r="B24" s="249"/>
      <c r="C24" t="s">
        <v>47</v>
      </c>
      <c r="D24" s="116">
        <v>0.36623186636401783</v>
      </c>
      <c r="E24" s="116">
        <v>0</v>
      </c>
      <c r="F24" s="116">
        <v>1.5843093692822663E-2</v>
      </c>
      <c r="G24" s="116">
        <v>0.2854329588754041</v>
      </c>
      <c r="H24" s="116">
        <v>0.23921639736541067</v>
      </c>
    </row>
    <row r="25" spans="2:8">
      <c r="B25" s="249"/>
      <c r="C25" t="s">
        <v>48</v>
      </c>
      <c r="D25" s="116">
        <v>0.14812601676126746</v>
      </c>
      <c r="E25" s="116">
        <v>0</v>
      </c>
      <c r="F25" s="116">
        <v>8.0308281673453052E-2</v>
      </c>
      <c r="G25" s="116">
        <v>0.10013332315466528</v>
      </c>
      <c r="H25" s="116">
        <v>0.10053503177014989</v>
      </c>
    </row>
    <row r="26" spans="2:8">
      <c r="B26" s="249"/>
      <c r="C26" t="s">
        <v>49</v>
      </c>
      <c r="D26" s="116">
        <v>0.32620313971831649</v>
      </c>
      <c r="E26" s="116">
        <v>0</v>
      </c>
      <c r="F26" s="116">
        <v>5.5794105064137511E-3</v>
      </c>
      <c r="G26" s="116">
        <v>0.15872189879570442</v>
      </c>
      <c r="H26" s="116">
        <v>0.2130163156392797</v>
      </c>
    </row>
    <row r="27" spans="2:8">
      <c r="B27" s="249"/>
      <c r="C27" t="s">
        <v>50</v>
      </c>
      <c r="D27" s="116">
        <v>-3.8663693961012768E-2</v>
      </c>
      <c r="E27" s="116">
        <v>0</v>
      </c>
      <c r="F27" s="116">
        <v>-1.0325663305707167E-2</v>
      </c>
      <c r="G27" s="116">
        <v>2.8592199034477517E-2</v>
      </c>
      <c r="H27" s="116">
        <v>-2.5754051021394275E-2</v>
      </c>
    </row>
    <row r="28" spans="2:8">
      <c r="B28" s="249">
        <v>2014</v>
      </c>
      <c r="C28" t="s">
        <v>40</v>
      </c>
      <c r="D28" s="116">
        <v>3.1010263897883306E-2</v>
      </c>
      <c r="E28" s="116">
        <v>0.92727142638217686</v>
      </c>
      <c r="F28" s="116">
        <v>0.19877952255087905</v>
      </c>
      <c r="G28" s="116">
        <v>0.41049524945348992</v>
      </c>
      <c r="H28" s="116">
        <v>0.30616721879901831</v>
      </c>
    </row>
    <row r="29" spans="2:8">
      <c r="B29" s="249"/>
      <c r="C29" t="s">
        <v>41</v>
      </c>
      <c r="D29" s="116">
        <v>0.41286711047601443</v>
      </c>
      <c r="E29" s="116">
        <v>0.73754603452755418</v>
      </c>
      <c r="F29" s="116">
        <v>0.63666674951569746</v>
      </c>
      <c r="G29" s="116">
        <v>0.60620939780851302</v>
      </c>
      <c r="H29" s="116">
        <v>0.52118923536525585</v>
      </c>
    </row>
    <row r="30" spans="2:8">
      <c r="B30" s="249"/>
      <c r="C30" t="s">
        <v>42</v>
      </c>
      <c r="D30" s="116">
        <v>0.42545137516771092</v>
      </c>
      <c r="E30" s="116">
        <v>0.68118114011366515</v>
      </c>
      <c r="F30" s="116">
        <v>0.17247523487640137</v>
      </c>
      <c r="G30" s="116">
        <v>0.41602792306436243</v>
      </c>
      <c r="H30" s="116">
        <v>0.48972838561223853</v>
      </c>
    </row>
    <row r="31" spans="2:8">
      <c r="B31" s="249"/>
      <c r="C31" t="s">
        <v>43</v>
      </c>
      <c r="D31" s="116">
        <v>3.8121334976096932E-2</v>
      </c>
      <c r="E31" s="116">
        <v>1.4693714945425995</v>
      </c>
      <c r="F31" s="116">
        <v>0.74952383800339817</v>
      </c>
      <c r="G31" s="116">
        <v>0.25296029376735873</v>
      </c>
      <c r="H31" s="116">
        <v>0.5037137015551707</v>
      </c>
    </row>
    <row r="32" spans="2:8">
      <c r="B32" s="249"/>
      <c r="C32" t="s">
        <v>44</v>
      </c>
      <c r="D32" s="116">
        <v>8.4622474348265087E-2</v>
      </c>
      <c r="E32" s="116">
        <v>0</v>
      </c>
      <c r="F32" s="116">
        <v>1.7805310567524657E-2</v>
      </c>
      <c r="G32" s="116">
        <v>5.8455340032310232E-2</v>
      </c>
      <c r="H32" s="116">
        <v>5.5622018189964706E-2</v>
      </c>
    </row>
    <row r="33" spans="2:8">
      <c r="B33" s="249"/>
      <c r="C33" t="s">
        <v>45</v>
      </c>
      <c r="D33" s="116">
        <v>-8.9830147580954645E-2</v>
      </c>
      <c r="E33" s="116">
        <v>4.2138170351506687E-2</v>
      </c>
      <c r="F33" s="116">
        <v>4.8255005486865343E-2</v>
      </c>
      <c r="G33" s="116">
        <v>-2.0933347113398781E-2</v>
      </c>
      <c r="H33" s="116">
        <v>-4.2955344360734671E-2</v>
      </c>
    </row>
    <row r="34" spans="2:8">
      <c r="B34" s="249"/>
      <c r="C34" t="s">
        <v>46</v>
      </c>
      <c r="D34" s="116">
        <v>3.9469627033383858E-3</v>
      </c>
      <c r="E34" s="116">
        <v>-3.0262334915249767E-3</v>
      </c>
      <c r="F34" s="116">
        <v>-6.7066409066995902E-3</v>
      </c>
      <c r="G34" s="116">
        <v>-1.2749521994351198E-2</v>
      </c>
      <c r="H34" s="116">
        <v>1.3020651789048543E-3</v>
      </c>
    </row>
    <row r="35" spans="2:8">
      <c r="B35" s="249"/>
      <c r="C35" t="s">
        <v>55</v>
      </c>
      <c r="D35" s="116">
        <v>4.6391322440797467E-4</v>
      </c>
      <c r="E35" s="116">
        <v>0</v>
      </c>
      <c r="F35" s="116">
        <v>0.22584739915131991</v>
      </c>
      <c r="G35" s="116">
        <v>-1.0190444513554553E-2</v>
      </c>
      <c r="H35" s="116">
        <v>1.1460117626825195E-2</v>
      </c>
    </row>
    <row r="36" spans="2:8">
      <c r="B36" s="249"/>
      <c r="C36" t="s">
        <v>47</v>
      </c>
      <c r="D36" s="116">
        <v>-0.10405552577509525</v>
      </c>
      <c r="E36" s="116">
        <v>0.17839505817445911</v>
      </c>
      <c r="F36" s="116">
        <v>-2.2906815972717709E-2</v>
      </c>
      <c r="G36" s="116">
        <v>-3.920935571071027E-2</v>
      </c>
      <c r="H36" s="116">
        <v>-1.4243709779250935E-2</v>
      </c>
    </row>
    <row r="37" spans="2:8">
      <c r="B37" s="249"/>
      <c r="C37" t="s">
        <v>48</v>
      </c>
      <c r="D37" s="116">
        <v>4.3378182766645068E-2</v>
      </c>
      <c r="E37" s="116">
        <v>0</v>
      </c>
      <c r="F37" s="116">
        <v>-5.8324011682913124E-3</v>
      </c>
      <c r="G37" s="116">
        <v>3.5102483583074218E-2</v>
      </c>
      <c r="H37" s="116">
        <v>2.774013476603443E-2</v>
      </c>
    </row>
    <row r="38" spans="2:8">
      <c r="B38" s="249"/>
      <c r="C38" t="s">
        <v>49</v>
      </c>
      <c r="D38" s="116">
        <v>7.4988197852832172E-2</v>
      </c>
      <c r="E38" s="116">
        <v>0</v>
      </c>
      <c r="F38" s="116">
        <v>-0.80983638576051931</v>
      </c>
      <c r="G38" s="116">
        <v>1.174926023340106E-2</v>
      </c>
      <c r="H38" s="116">
        <v>8.3751896386701219E-3</v>
      </c>
    </row>
    <row r="39" spans="2:8">
      <c r="B39" s="249"/>
      <c r="C39" t="s">
        <v>50</v>
      </c>
      <c r="D39" s="116">
        <v>-7.7809021999541983E-3</v>
      </c>
      <c r="E39" s="116">
        <v>0</v>
      </c>
      <c r="F39" s="116">
        <v>0.14669502320583661</v>
      </c>
      <c r="G39" s="116">
        <v>8.525265406034066E-2</v>
      </c>
      <c r="H39" s="116">
        <v>2.1700844188075052E-3</v>
      </c>
    </row>
    <row r="40" spans="2:8">
      <c r="B40" s="249">
        <v>2015</v>
      </c>
      <c r="C40" t="s">
        <v>40</v>
      </c>
      <c r="D40" s="116">
        <v>1.1420154196435419</v>
      </c>
      <c r="E40" s="116">
        <v>0.92137452750770876</v>
      </c>
      <c r="F40" s="116">
        <v>5.9991480232596928E-2</v>
      </c>
      <c r="G40" s="116">
        <v>1.0315544786038373</v>
      </c>
      <c r="H40" s="116">
        <v>1.0216952909057824</v>
      </c>
    </row>
    <row r="41" spans="2:8">
      <c r="B41" s="249"/>
      <c r="C41" t="s">
        <v>41</v>
      </c>
      <c r="D41" s="116">
        <v>0.77206748134517511</v>
      </c>
      <c r="E41" s="116">
        <v>1.3743836370077531</v>
      </c>
      <c r="F41" s="116">
        <v>0.31610344125734002</v>
      </c>
      <c r="G41" s="116">
        <v>0.9797224190014191</v>
      </c>
      <c r="H41" s="116">
        <v>0.93291504383124391</v>
      </c>
    </row>
    <row r="42" spans="2:8">
      <c r="B42" s="249"/>
      <c r="C42" t="s">
        <v>42</v>
      </c>
      <c r="D42" s="116">
        <v>0.51125663675317412</v>
      </c>
      <c r="E42" s="116">
        <v>0.13388938710761522</v>
      </c>
      <c r="F42" s="116">
        <v>0.17497354643505503</v>
      </c>
      <c r="G42" s="116">
        <v>0.4207899263125654</v>
      </c>
      <c r="H42" s="116">
        <v>0.37979228525925635</v>
      </c>
    </row>
    <row r="43" spans="2:8">
      <c r="B43" s="249"/>
      <c r="C43" t="s">
        <v>43</v>
      </c>
      <c r="D43" s="116">
        <v>0.62906073784097316</v>
      </c>
      <c r="E43" s="116">
        <v>0.59281605585429986</v>
      </c>
      <c r="F43" s="116">
        <v>0.19497659378262711</v>
      </c>
      <c r="G43" s="116">
        <v>0.55348998883589218</v>
      </c>
      <c r="H43" s="116">
        <v>0.59705785050621785</v>
      </c>
    </row>
    <row r="44" spans="2:8">
      <c r="B44" s="249"/>
      <c r="C44" t="s">
        <v>44</v>
      </c>
      <c r="D44" s="116">
        <v>0.41399726403976445</v>
      </c>
      <c r="E44" s="116">
        <v>0.89865793684597861</v>
      </c>
      <c r="F44" s="116">
        <v>5.9244647855763333E-2</v>
      </c>
      <c r="G44" s="116">
        <v>0.36212955685208215</v>
      </c>
      <c r="H44" s="116">
        <v>0.54450120869802277</v>
      </c>
    </row>
    <row r="45" spans="2:8">
      <c r="B45" s="249"/>
      <c r="C45" t="s">
        <v>45</v>
      </c>
      <c r="D45" s="116">
        <v>-4.891839802651532E-2</v>
      </c>
      <c r="E45" s="116">
        <v>0</v>
      </c>
      <c r="F45" s="116">
        <v>-0.15865336261036589</v>
      </c>
      <c r="G45" s="116">
        <v>9.8112907307850605E-2</v>
      </c>
      <c r="H45" s="116">
        <v>-3.9224798236830338E-2</v>
      </c>
    </row>
    <row r="46" spans="2:8">
      <c r="B46" s="249"/>
      <c r="C46" t="s">
        <v>46</v>
      </c>
      <c r="D46" s="116">
        <v>0.2822179517520027</v>
      </c>
      <c r="E46" s="116">
        <v>5.2442012363812296E-2</v>
      </c>
      <c r="F46" s="116">
        <v>5.2857373133164742E-2</v>
      </c>
      <c r="G46" s="116">
        <v>0.19094049539521052</v>
      </c>
      <c r="H46" s="116">
        <v>0.20101377763113248</v>
      </c>
    </row>
    <row r="47" spans="2:8">
      <c r="B47" s="249"/>
      <c r="C47" t="s">
        <v>55</v>
      </c>
      <c r="D47" s="116">
        <v>3.8438702819547643E-2</v>
      </c>
      <c r="E47" s="116">
        <v>0</v>
      </c>
      <c r="F47" s="116">
        <v>1.640877868722157E-2</v>
      </c>
      <c r="G47" s="116">
        <v>0.17077509955096559</v>
      </c>
      <c r="H47" s="116">
        <v>2.5654535581679738E-2</v>
      </c>
    </row>
    <row r="48" spans="2:8">
      <c r="B48" s="249"/>
      <c r="C48" t="s">
        <v>47</v>
      </c>
      <c r="D48" s="116">
        <v>1.111557552738816</v>
      </c>
      <c r="E48" s="116">
        <v>0</v>
      </c>
      <c r="F48" s="116">
        <v>0.42967459576649958</v>
      </c>
      <c r="G48" s="116">
        <v>0.70898777539728997</v>
      </c>
      <c r="H48" s="116">
        <v>0.73981881435136643</v>
      </c>
    </row>
    <row r="49" spans="2:8">
      <c r="B49" s="249"/>
      <c r="C49" t="s">
        <v>48</v>
      </c>
      <c r="D49" s="116">
        <v>0.3163143273930018</v>
      </c>
      <c r="E49" s="116">
        <v>0</v>
      </c>
      <c r="F49" s="116">
        <v>0.14221514232481525</v>
      </c>
      <c r="G49" s="116">
        <v>0.27589056899184072</v>
      </c>
      <c r="H49" s="116">
        <v>0.2122157518496266</v>
      </c>
    </row>
    <row r="50" spans="2:8">
      <c r="B50" s="249"/>
      <c r="C50" t="s">
        <v>49</v>
      </c>
      <c r="D50" s="116">
        <v>0.3142832429293918</v>
      </c>
      <c r="E50" s="116">
        <v>0</v>
      </c>
      <c r="F50" s="116">
        <v>0.11009335706152967</v>
      </c>
      <c r="G50" s="116">
        <v>0.25052026417799311</v>
      </c>
      <c r="H50" s="116">
        <v>0.20957606690895147</v>
      </c>
    </row>
    <row r="51" spans="2:8">
      <c r="B51" s="249"/>
      <c r="C51" t="s">
        <v>50</v>
      </c>
      <c r="D51" s="116">
        <v>9.7571458202310168E-2</v>
      </c>
      <c r="E51" s="116">
        <v>0.12285193431873154</v>
      </c>
      <c r="F51" s="116">
        <v>-9.8641300690189837E-3</v>
      </c>
      <c r="G51" s="116">
        <v>9.0410521230182894E-2</v>
      </c>
      <c r="H51" s="116">
        <v>0.1000918776183255</v>
      </c>
    </row>
    <row r="52" spans="2:8">
      <c r="B52" s="249">
        <v>2016</v>
      </c>
      <c r="C52" t="s">
        <v>40</v>
      </c>
      <c r="D52" s="116">
        <v>0.27086023412685734</v>
      </c>
      <c r="E52" s="116">
        <v>1.2732995040691577</v>
      </c>
      <c r="F52" s="116">
        <v>0.27344823963709075</v>
      </c>
      <c r="G52" s="116">
        <v>0.95132880958088606</v>
      </c>
      <c r="H52" s="116">
        <v>0.57341558567962636</v>
      </c>
    </row>
    <row r="53" spans="2:8">
      <c r="B53" s="249"/>
      <c r="C53" t="s">
        <v>41</v>
      </c>
      <c r="D53" s="116">
        <v>1.1376219321043664</v>
      </c>
      <c r="E53" s="116">
        <v>0.27780952231395872</v>
      </c>
      <c r="F53" s="116">
        <v>0.36573714295109028</v>
      </c>
      <c r="G53" s="116">
        <v>1.017168062173667</v>
      </c>
      <c r="H53" s="116">
        <v>0.83988717648557554</v>
      </c>
    </row>
    <row r="54" spans="2:8">
      <c r="B54" s="249"/>
      <c r="C54" t="s">
        <v>42</v>
      </c>
      <c r="D54" s="116">
        <v>0.60169767225258397</v>
      </c>
      <c r="E54" s="116">
        <v>0.31246513895382577</v>
      </c>
      <c r="F54" s="116">
        <v>0.16637851318745334</v>
      </c>
      <c r="G54" s="116">
        <v>0.54057093529146982</v>
      </c>
      <c r="H54" s="116">
        <v>0.49381642933292369</v>
      </c>
    </row>
    <row r="55" spans="2:8">
      <c r="B55" s="249"/>
      <c r="C55" t="s">
        <v>43</v>
      </c>
      <c r="D55" s="116">
        <v>0.12261598092520387</v>
      </c>
      <c r="E55" s="116">
        <v>0.76825858007580905</v>
      </c>
      <c r="F55" s="116">
        <v>8.3168484975445267E-2</v>
      </c>
      <c r="G55" s="116">
        <v>0.31798074467133119</v>
      </c>
      <c r="H55" s="116">
        <v>0.31546248439448732</v>
      </c>
    </row>
    <row r="56" spans="2:8">
      <c r="B56" s="249"/>
      <c r="C56" t="s">
        <v>44</v>
      </c>
      <c r="D56" s="116">
        <v>0.17344789755946977</v>
      </c>
      <c r="E56" s="116">
        <v>0.69721209217303226</v>
      </c>
      <c r="F56" s="116">
        <v>0.11554552773040427</v>
      </c>
      <c r="G56" s="116">
        <v>0.34732962479165508</v>
      </c>
      <c r="H56" s="116">
        <v>0.32939387929961583</v>
      </c>
    </row>
    <row r="57" spans="2:8">
      <c r="B57" s="249"/>
      <c r="C57" t="s">
        <v>45</v>
      </c>
      <c r="D57" s="116">
        <v>-3.6594712455269018E-3</v>
      </c>
      <c r="E57" s="116">
        <v>1.2406905637149634E-2</v>
      </c>
      <c r="F57" s="116">
        <v>-7.4122971417551753E-3</v>
      </c>
      <c r="G57" s="116">
        <v>7.309507486519351E-2</v>
      </c>
      <c r="H57" s="116">
        <v>1.0497776051607843E-3</v>
      </c>
    </row>
    <row r="58" spans="2:8">
      <c r="B58" s="249"/>
      <c r="C58" t="s">
        <v>46</v>
      </c>
      <c r="D58" s="116">
        <v>4.8862414803039655E-2</v>
      </c>
      <c r="E58" s="116">
        <v>0</v>
      </c>
      <c r="F58" s="116">
        <v>5.4689213229579536E-2</v>
      </c>
      <c r="G58" s="116">
        <v>3.5692708590403299E-2</v>
      </c>
      <c r="H58" s="116">
        <v>3.4277432665902552E-2</v>
      </c>
    </row>
    <row r="59" spans="2:8">
      <c r="B59" s="249"/>
      <c r="C59" t="s">
        <v>55</v>
      </c>
      <c r="D59" s="116">
        <f>+'Cuadro 3'!M214</f>
        <v>0.20816657600599342</v>
      </c>
      <c r="E59" s="116">
        <f>+'Cuadro 3'!N214</f>
        <v>0</v>
      </c>
      <c r="F59" s="116">
        <f>+'Cuadro 3'!O214</f>
        <v>4.4169853111483803E-2</v>
      </c>
      <c r="G59" s="116">
        <f>+'Cuadro 1'!G213</f>
        <v>8.5322993174230533E-2</v>
      </c>
      <c r="H59" s="116">
        <f>+'Cuadro 2'!G213</f>
        <v>0.13722664305515764</v>
      </c>
    </row>
    <row r="60" spans="2:8">
      <c r="B60" s="249"/>
      <c r="C60" t="s">
        <v>47</v>
      </c>
      <c r="D60" s="116">
        <f>+'Cuadro 3'!M215</f>
        <v>9.4610597473234748E-3</v>
      </c>
      <c r="E60" s="116">
        <f>+'Cuadro 3'!N215</f>
        <v>9.9964441173042928E-2</v>
      </c>
      <c r="F60" s="116">
        <f>+'Cuadro 3'!O215</f>
        <v>2.079074234121947E-2</v>
      </c>
      <c r="G60" s="116">
        <f>+'Cuadro 1'!G214</f>
        <v>4.4000205987899221E-2</v>
      </c>
      <c r="H60" s="116">
        <f>+'Cuadro 2'!G214</f>
        <v>3.7461822843681603E-2</v>
      </c>
    </row>
    <row r="61" spans="2:8">
      <c r="B61" s="249"/>
      <c r="C61" t="s">
        <v>48</v>
      </c>
      <c r="D61" s="116">
        <f>+'Cuadro 3'!M216</f>
        <v>-0.31987361666716652</v>
      </c>
      <c r="E61" s="116">
        <f>+'Cuadro 3'!N216</f>
        <v>0</v>
      </c>
      <c r="F61" s="116">
        <f>+'Cuadro 3'!O216</f>
        <v>0.10899748714956559</v>
      </c>
      <c r="G61" s="116">
        <f>+'Cuadro 1'!G215</f>
        <v>-0.10279579114099135</v>
      </c>
      <c r="H61" s="116">
        <f>+'Cuadro 2'!G215</f>
        <v>-0.20269276965646554</v>
      </c>
    </row>
    <row r="62" spans="2:8">
      <c r="B62" s="249"/>
      <c r="C62" t="s">
        <v>49</v>
      </c>
      <c r="D62" s="116">
        <f>+'Cuadro 3'!M217</f>
        <v>-0.34905294223278815</v>
      </c>
      <c r="E62" s="116">
        <f>+'Cuadro 3'!N217</f>
        <v>0</v>
      </c>
      <c r="F62" s="116">
        <f>+'Cuadro 3'!O217</f>
        <v>2.532738321841066E-2</v>
      </c>
      <c r="G62" s="116">
        <f>+'Cuadro 1'!G216</f>
        <v>-0.1490100549903417</v>
      </c>
      <c r="H62" s="116">
        <f>+'Cuadro 2'!G216</f>
        <v>-0.22528372956324461</v>
      </c>
    </row>
    <row r="63" spans="2:8">
      <c r="B63" s="118"/>
      <c r="D63" s="116"/>
      <c r="E63" s="116"/>
      <c r="F63" s="116"/>
      <c r="G63" s="116"/>
      <c r="H63" s="116"/>
    </row>
    <row r="64" spans="2:8">
      <c r="B64" s="118"/>
      <c r="D64" s="116"/>
      <c r="E64" s="116"/>
      <c r="F64" s="116"/>
      <c r="G64" s="116"/>
      <c r="H64" s="116"/>
    </row>
    <row r="99" spans="1:8">
      <c r="A99" t="s">
        <v>154</v>
      </c>
      <c r="B99" s="115" t="s">
        <v>156</v>
      </c>
    </row>
    <row r="100" spans="1:8">
      <c r="H100" t="s">
        <v>149</v>
      </c>
    </row>
    <row r="101" spans="1:8" ht="30">
      <c r="B101" s="115" t="s">
        <v>143</v>
      </c>
      <c r="C101" t="s">
        <v>144</v>
      </c>
      <c r="D101" s="114" t="s">
        <v>157</v>
      </c>
      <c r="E101" s="114" t="s">
        <v>158</v>
      </c>
      <c r="F101" s="114" t="s">
        <v>159</v>
      </c>
      <c r="G101" s="114" t="s">
        <v>155</v>
      </c>
      <c r="H101" s="114" t="s">
        <v>160</v>
      </c>
    </row>
    <row r="102" spans="1:8">
      <c r="B102" s="249">
        <v>2012</v>
      </c>
      <c r="C102" t="s">
        <v>40</v>
      </c>
      <c r="D102" s="85">
        <v>0.39979353678516816</v>
      </c>
      <c r="E102" s="85">
        <v>0.23359977501142737</v>
      </c>
      <c r="F102" s="86">
        <v>0.2889630081694321</v>
      </c>
      <c r="G102" s="71">
        <v>0.33128379640349692</v>
      </c>
      <c r="H102" s="116">
        <v>0.30154462752187783</v>
      </c>
    </row>
    <row r="103" spans="1:8">
      <c r="B103" s="249"/>
      <c r="C103" t="s">
        <v>41</v>
      </c>
      <c r="D103" s="88">
        <v>1.3338582528195815</v>
      </c>
      <c r="E103" s="88">
        <v>1.5713601128901189</v>
      </c>
      <c r="F103" s="84">
        <v>4.1551669910205646E-2</v>
      </c>
      <c r="G103" s="72">
        <v>1.3395482661093752</v>
      </c>
      <c r="H103" s="116">
        <v>1.1877800067975812</v>
      </c>
    </row>
    <row r="104" spans="1:8">
      <c r="B104" s="249"/>
      <c r="C104" t="s">
        <v>42</v>
      </c>
      <c r="D104" s="88">
        <v>-0.12756317173895582</v>
      </c>
      <c r="E104" s="88">
        <v>0.60075072395025586</v>
      </c>
      <c r="F104" s="84">
        <v>3.044492947874744E-2</v>
      </c>
      <c r="G104" s="72">
        <v>0.15207055208274767</v>
      </c>
      <c r="H104" s="116">
        <v>0.11946578934423258</v>
      </c>
    </row>
    <row r="105" spans="1:8">
      <c r="B105" s="249"/>
      <c r="C105" t="s">
        <v>43</v>
      </c>
      <c r="D105" s="88">
        <v>0.29517811033163355</v>
      </c>
      <c r="E105" s="88">
        <v>0.3029426050030537</v>
      </c>
      <c r="F105" s="84">
        <v>-4.6196541067445196E-2</v>
      </c>
      <c r="G105" s="72">
        <v>0.27669143248824923</v>
      </c>
      <c r="H105" s="116">
        <v>0.26951085333817559</v>
      </c>
    </row>
    <row r="106" spans="1:8">
      <c r="B106" s="249"/>
      <c r="C106" t="s">
        <v>44</v>
      </c>
      <c r="D106" s="88">
        <v>-0.16266337405347997</v>
      </c>
      <c r="E106" s="88">
        <v>0.49626814334962432</v>
      </c>
      <c r="F106" s="84">
        <v>3.5396278994809904E-2</v>
      </c>
      <c r="G106" s="72">
        <v>9.4888168493838521E-2</v>
      </c>
      <c r="H106" s="116">
        <v>5.1057007144407862E-2</v>
      </c>
    </row>
    <row r="107" spans="1:8">
      <c r="B107" s="249"/>
      <c r="C107" t="s">
        <v>45</v>
      </c>
      <c r="D107" s="88">
        <v>-0.3711640577717219</v>
      </c>
      <c r="E107" s="88">
        <v>0</v>
      </c>
      <c r="F107" s="84">
        <v>-3.5550152261549783E-3</v>
      </c>
      <c r="G107" s="72">
        <v>-0.20956917354678239</v>
      </c>
      <c r="H107" s="116">
        <v>-0.22815942601800998</v>
      </c>
    </row>
    <row r="108" spans="1:8">
      <c r="B108" s="249"/>
      <c r="C108" t="s">
        <v>46</v>
      </c>
      <c r="D108" s="87">
        <v>0.24373966157303073</v>
      </c>
      <c r="E108" s="88">
        <v>0.76384316347075298</v>
      </c>
      <c r="F108" s="84">
        <v>8.3756374820524115E-2</v>
      </c>
      <c r="G108" s="72">
        <v>0.42845581468813521</v>
      </c>
      <c r="H108" s="116">
        <v>0.32713634047529183</v>
      </c>
    </row>
    <row r="109" spans="1:8">
      <c r="B109" s="249"/>
      <c r="C109" t="s">
        <v>55</v>
      </c>
      <c r="D109" s="87">
        <v>4.4439206684003807E-2</v>
      </c>
      <c r="E109" s="88">
        <v>0</v>
      </c>
      <c r="F109" s="84">
        <v>-6.29500924813442E-3</v>
      </c>
      <c r="G109" s="72">
        <v>2.4586283345399806E-2</v>
      </c>
      <c r="H109" s="116">
        <v>6.0095934858935607E-2</v>
      </c>
    </row>
    <row r="110" spans="1:8">
      <c r="B110" s="249"/>
      <c r="C110" t="s">
        <v>47</v>
      </c>
      <c r="D110" s="87">
        <v>-0.28789833803327269</v>
      </c>
      <c r="E110" s="88">
        <v>0</v>
      </c>
      <c r="F110" s="84">
        <v>-1.1757020277386232E-2</v>
      </c>
      <c r="G110" s="72">
        <v>-0.16258621869663159</v>
      </c>
      <c r="H110" s="116">
        <v>-0.12662995096893326</v>
      </c>
    </row>
    <row r="111" spans="1:8">
      <c r="B111" s="249"/>
      <c r="C111" t="s">
        <v>48</v>
      </c>
      <c r="D111" s="87">
        <v>-0.25258343041517151</v>
      </c>
      <c r="E111" s="88">
        <v>0.90683100153503915</v>
      </c>
      <c r="F111" s="84">
        <v>0.38383899806684951</v>
      </c>
      <c r="G111" s="72">
        <v>0.22321931006385398</v>
      </c>
      <c r="H111" s="116">
        <v>0.12891839378565351</v>
      </c>
    </row>
    <row r="112" spans="1:8">
      <c r="B112" s="249"/>
      <c r="C112" t="s">
        <v>49</v>
      </c>
      <c r="D112" s="87">
        <v>-1.7132253756656723E-2</v>
      </c>
      <c r="E112" s="88">
        <v>0</v>
      </c>
      <c r="F112" s="84">
        <v>5.1160765085086268E-2</v>
      </c>
      <c r="G112" s="72">
        <v>-6.3780904360868362E-3</v>
      </c>
      <c r="H112" s="116">
        <v>-4.7164251655090084E-2</v>
      </c>
    </row>
    <row r="113" spans="2:8">
      <c r="B113" s="249"/>
      <c r="C113" t="s">
        <v>50</v>
      </c>
      <c r="D113" s="89">
        <v>8.4229325275117617E-2</v>
      </c>
      <c r="E113" s="90">
        <v>0</v>
      </c>
      <c r="F113" s="91">
        <v>3.1423880509805713E-2</v>
      </c>
      <c r="G113" s="72">
        <v>4.9028043714741898E-2</v>
      </c>
      <c r="H113" s="116">
        <v>3.7959230159742674E-2</v>
      </c>
    </row>
    <row r="114" spans="2:8">
      <c r="B114" s="249">
        <v>2013</v>
      </c>
      <c r="C114" t="s">
        <v>40</v>
      </c>
      <c r="D114" s="85">
        <v>0.68976880718540201</v>
      </c>
      <c r="E114" s="85">
        <v>0.43823015224117512</v>
      </c>
      <c r="F114" s="86">
        <v>8.6213950057725697E-2</v>
      </c>
      <c r="G114" s="71">
        <v>0.55683193855595903</v>
      </c>
      <c r="H114" s="116">
        <v>0.54918015256856734</v>
      </c>
    </row>
    <row r="115" spans="2:8">
      <c r="B115" s="249"/>
      <c r="C115" t="s">
        <v>41</v>
      </c>
      <c r="D115" s="88">
        <v>0.20467945597148685</v>
      </c>
      <c r="E115" s="88">
        <v>2.4020008725485127</v>
      </c>
      <c r="F115" s="84">
        <v>0.2118962508992297</v>
      </c>
      <c r="G115" s="72">
        <v>1.0359495250632449</v>
      </c>
      <c r="H115" s="116">
        <v>0.7965202857108693</v>
      </c>
    </row>
    <row r="116" spans="2:8">
      <c r="B116" s="249"/>
      <c r="C116" t="s">
        <v>42</v>
      </c>
      <c r="D116" s="88">
        <v>0.39759524475104513</v>
      </c>
      <c r="E116" s="88">
        <v>2.490795156895345</v>
      </c>
      <c r="F116" s="84">
        <v>0.15136147330274241</v>
      </c>
      <c r="G116" s="72">
        <v>1.1845579908060841</v>
      </c>
      <c r="H116" s="116">
        <v>1.0313979214386109</v>
      </c>
    </row>
    <row r="117" spans="2:8">
      <c r="B117" s="249"/>
      <c r="C117" t="s">
        <v>43</v>
      </c>
      <c r="D117" s="88">
        <v>-0.17808405688671769</v>
      </c>
      <c r="E117" s="88">
        <v>0.26989666114917554</v>
      </c>
      <c r="F117" s="84">
        <v>7.5490968563343586E-2</v>
      </c>
      <c r="G117" s="72">
        <v>1.1290071155485748E-2</v>
      </c>
      <c r="H117" s="116">
        <v>3.589981983070345E-2</v>
      </c>
    </row>
    <row r="118" spans="2:8">
      <c r="B118" s="249"/>
      <c r="C118" t="s">
        <v>44</v>
      </c>
      <c r="D118" s="88">
        <v>-4.6914126259906652E-2</v>
      </c>
      <c r="E118" s="88">
        <v>0.18783793914477087</v>
      </c>
      <c r="F118" s="84">
        <v>4.5129078670669287E-3</v>
      </c>
      <c r="G118" s="72">
        <v>4.7586360678891992E-2</v>
      </c>
      <c r="H118" s="116">
        <v>1.9085045044590743E-2</v>
      </c>
    </row>
    <row r="119" spans="2:8">
      <c r="B119" s="249"/>
      <c r="C119" t="s">
        <v>45</v>
      </c>
      <c r="D119" s="88">
        <v>0.13174110058042743</v>
      </c>
      <c r="E119" s="88">
        <v>2.0367291797796838E-2</v>
      </c>
      <c r="F119" s="84">
        <v>1.565993006713029E-2</v>
      </c>
      <c r="G119" s="72">
        <v>8.1247599859480601E-2</v>
      </c>
      <c r="H119" s="116">
        <v>6.9913109685870722E-2</v>
      </c>
    </row>
    <row r="120" spans="2:8">
      <c r="B120" s="249"/>
      <c r="C120" t="s">
        <v>46</v>
      </c>
      <c r="D120" s="87">
        <v>0.24905623957795342</v>
      </c>
      <c r="E120" s="88">
        <v>0.15372096266661117</v>
      </c>
      <c r="F120" s="84">
        <v>3.3880103740273171E-2</v>
      </c>
      <c r="G120" s="72">
        <v>0.19879235365154102</v>
      </c>
      <c r="H120" s="116">
        <v>0.19612086889084424</v>
      </c>
    </row>
    <row r="121" spans="2:8">
      <c r="B121" s="249"/>
      <c r="C121" t="s">
        <v>55</v>
      </c>
      <c r="D121" s="87">
        <v>-0.16920618135274879</v>
      </c>
      <c r="E121" s="88">
        <v>0</v>
      </c>
      <c r="F121" s="84">
        <v>3.7212541969424251E-2</v>
      </c>
      <c r="G121" s="72">
        <v>-9.0756085959171173E-2</v>
      </c>
      <c r="H121" s="116">
        <v>-0.10965647007863311</v>
      </c>
    </row>
    <row r="122" spans="2:8">
      <c r="B122" s="249"/>
      <c r="C122" t="s">
        <v>47</v>
      </c>
      <c r="D122" s="87">
        <v>0.46828393608674901</v>
      </c>
      <c r="E122" s="88">
        <v>0</v>
      </c>
      <c r="F122" s="84">
        <v>1.3871892086029902E-2</v>
      </c>
      <c r="G122" s="72">
        <v>0.25809006845261706</v>
      </c>
      <c r="H122" s="116">
        <v>0.23921639736541067</v>
      </c>
    </row>
    <row r="123" spans="2:8">
      <c r="B123" s="249"/>
      <c r="C123" t="s">
        <v>48</v>
      </c>
      <c r="D123" s="87">
        <v>0.15680977363044235</v>
      </c>
      <c r="E123" s="88">
        <v>0</v>
      </c>
      <c r="F123" s="84">
        <v>1.7153575936063703E-2</v>
      </c>
      <c r="G123" s="72">
        <v>8.7365358702442109E-2</v>
      </c>
      <c r="H123" s="116">
        <v>0.10053503177014989</v>
      </c>
    </row>
    <row r="124" spans="2:8">
      <c r="B124" s="249"/>
      <c r="C124" t="s">
        <v>49</v>
      </c>
      <c r="D124" s="87">
        <v>0.3607992023212887</v>
      </c>
      <c r="E124" s="88">
        <v>0</v>
      </c>
      <c r="F124" s="84">
        <v>4.9381029350854533E-3</v>
      </c>
      <c r="G124" s="72">
        <v>0.19905251075309138</v>
      </c>
      <c r="H124" s="116">
        <v>0.2130163156392797</v>
      </c>
    </row>
    <row r="125" spans="2:8">
      <c r="B125" s="249"/>
      <c r="C125" t="s">
        <v>50</v>
      </c>
      <c r="D125" s="89">
        <v>-4.8817168463315852E-2</v>
      </c>
      <c r="E125" s="90">
        <v>0</v>
      </c>
      <c r="F125" s="91">
        <v>-7.9064917117364075E-3</v>
      </c>
      <c r="G125" s="72">
        <v>-2.7415088956587397E-2</v>
      </c>
      <c r="H125" s="116">
        <v>-2.5754051021394275E-2</v>
      </c>
    </row>
    <row r="126" spans="2:8">
      <c r="B126" s="249">
        <v>2014</v>
      </c>
      <c r="C126" t="s">
        <v>40</v>
      </c>
      <c r="D126" s="85">
        <v>8.3954943528908643E-2</v>
      </c>
      <c r="E126" s="85">
        <v>0.99679886857005329</v>
      </c>
      <c r="F126" s="86">
        <v>0.13403435314327794</v>
      </c>
      <c r="G126" s="71">
        <v>0.44085833675053721</v>
      </c>
      <c r="H126" s="116">
        <v>0.30616721879901831</v>
      </c>
    </row>
    <row r="127" spans="2:8">
      <c r="B127" s="249"/>
      <c r="C127" t="s">
        <v>41</v>
      </c>
      <c r="D127" s="88">
        <v>0.42895735089942377</v>
      </c>
      <c r="E127" s="88">
        <v>0.71786008911669796</v>
      </c>
      <c r="F127" s="84">
        <v>0.2215963371342724</v>
      </c>
      <c r="G127" s="72">
        <v>0.52901887028214389</v>
      </c>
      <c r="H127" s="116">
        <v>0.52118923536525585</v>
      </c>
    </row>
    <row r="128" spans="2:8">
      <c r="B128" s="249"/>
      <c r="C128" t="s">
        <v>42</v>
      </c>
      <c r="D128" s="88">
        <v>0.46919717958098772</v>
      </c>
      <c r="E128" s="88">
        <v>0.64592954409260983</v>
      </c>
      <c r="F128" s="84">
        <v>6.0680484123636802E-2</v>
      </c>
      <c r="G128" s="72">
        <v>0.51356475286287662</v>
      </c>
      <c r="H128" s="116">
        <v>0.48972838561223853</v>
      </c>
    </row>
    <row r="129" spans="2:25">
      <c r="B129" s="249"/>
      <c r="C129" t="s">
        <v>43</v>
      </c>
      <c r="D129" s="88">
        <v>-5.7474473397718384E-3</v>
      </c>
      <c r="E129" s="88">
        <v>1.4175240804227087</v>
      </c>
      <c r="F129" s="84">
        <v>0.29400093748870404</v>
      </c>
      <c r="G129" s="72">
        <v>0.56881627070646346</v>
      </c>
      <c r="H129" s="116">
        <v>0.5037137015551707</v>
      </c>
    </row>
    <row r="130" spans="2:25">
      <c r="B130" s="249"/>
      <c r="C130" t="s">
        <v>44</v>
      </c>
      <c r="D130" s="88">
        <v>7.2634776112053601E-2</v>
      </c>
      <c r="E130" s="88">
        <v>0</v>
      </c>
      <c r="F130" s="84">
        <v>7.7768253429582046E-3</v>
      </c>
      <c r="G130" s="72">
        <v>4.0106461391658854E-2</v>
      </c>
      <c r="H130" s="116">
        <v>5.5622018189964706E-2</v>
      </c>
    </row>
    <row r="131" spans="2:25">
      <c r="B131" s="249"/>
      <c r="C131" t="s">
        <v>45</v>
      </c>
      <c r="D131" s="88">
        <v>-3.6895174270057396E-4</v>
      </c>
      <c r="E131" s="88">
        <v>3.1169814543872576E-2</v>
      </c>
      <c r="F131" s="84">
        <v>-8.9830649942683749E-3</v>
      </c>
      <c r="G131" s="72">
        <v>1.1547210591160706E-2</v>
      </c>
      <c r="H131" s="116">
        <v>-4.2955344360734671E-2</v>
      </c>
    </row>
    <row r="132" spans="2:25">
      <c r="B132" s="249"/>
      <c r="C132" t="s">
        <v>46</v>
      </c>
      <c r="D132" s="87">
        <v>-1.0825911545339295E-2</v>
      </c>
      <c r="E132" s="88">
        <v>-2.2387647919259734E-3</v>
      </c>
      <c r="F132" s="84">
        <v>-3.5432174773148972E-3</v>
      </c>
      <c r="G132" s="72">
        <v>-7.0042847756184301E-3</v>
      </c>
      <c r="H132" s="116">
        <v>1.3020651789048543E-3</v>
      </c>
    </row>
    <row r="133" spans="2:25">
      <c r="B133" s="249"/>
      <c r="C133" t="s">
        <v>55</v>
      </c>
      <c r="D133" s="87">
        <v>-1.6542857221423901E-2</v>
      </c>
      <c r="E133" s="88">
        <v>0</v>
      </c>
      <c r="F133" s="84">
        <v>0.11448528308936545</v>
      </c>
      <c r="G133" s="72">
        <v>-2.1747322583252071E-3</v>
      </c>
      <c r="H133" s="116">
        <v>1.1460117626825195E-2</v>
      </c>
    </row>
    <row r="134" spans="2:25">
      <c r="B134" s="249"/>
      <c r="C134" t="s">
        <v>47</v>
      </c>
      <c r="D134" s="87">
        <v>-0.13290817498356944</v>
      </c>
      <c r="E134" s="88">
        <v>0.17719746105204592</v>
      </c>
      <c r="F134" s="84">
        <v>2.9976362443036919E-2</v>
      </c>
      <c r="G134" s="72">
        <v>-8.7288206783853184E-4</v>
      </c>
      <c r="H134" s="116">
        <v>-1.4243709779250935E-2</v>
      </c>
      <c r="X134">
        <v>-0.23</v>
      </c>
    </row>
    <row r="135" spans="2:25">
      <c r="B135" s="249"/>
      <c r="C135" t="s">
        <v>48</v>
      </c>
      <c r="D135" s="87">
        <v>6.2847563040520527E-2</v>
      </c>
      <c r="E135" s="88">
        <v>0</v>
      </c>
      <c r="F135" s="84">
        <v>-5.9265093863842822E-3</v>
      </c>
      <c r="G135" s="72">
        <v>3.389933348859131E-2</v>
      </c>
      <c r="H135" s="116">
        <v>2.774013476603443E-2</v>
      </c>
      <c r="X135">
        <v>0.21</v>
      </c>
      <c r="Y135">
        <f>+X135-X134</f>
        <v>0.44</v>
      </c>
    </row>
    <row r="136" spans="2:25">
      <c r="B136" s="249"/>
      <c r="C136" t="s">
        <v>49</v>
      </c>
      <c r="D136" s="87">
        <v>0.10837107094910436</v>
      </c>
      <c r="E136" s="88">
        <v>0</v>
      </c>
      <c r="F136" s="84">
        <v>-1.6366708551982185</v>
      </c>
      <c r="G136" s="72">
        <v>-3.9020973189636265E-2</v>
      </c>
      <c r="H136" s="116">
        <v>8.3751896386701219E-3</v>
      </c>
    </row>
    <row r="137" spans="2:25">
      <c r="B137" s="249"/>
      <c r="C137" t="s">
        <v>50</v>
      </c>
      <c r="D137" s="89">
        <v>-1.4273833178492623E-2</v>
      </c>
      <c r="E137" s="90">
        <v>0</v>
      </c>
      <c r="F137" s="91">
        <v>4.3764594700192561E-2</v>
      </c>
      <c r="G137" s="72">
        <v>-5.212198099940224E-3</v>
      </c>
      <c r="H137" s="116">
        <v>2.1700844188075052E-3</v>
      </c>
    </row>
    <row r="138" spans="2:25">
      <c r="B138" s="249">
        <v>2015</v>
      </c>
      <c r="C138" t="s">
        <v>40</v>
      </c>
      <c r="D138" s="85">
        <v>1.2107647930883871</v>
      </c>
      <c r="E138" s="85">
        <v>0.95937295254169896</v>
      </c>
      <c r="F138" s="86">
        <v>8.8225628848533688E-2</v>
      </c>
      <c r="G138" s="71">
        <v>1.0452132207527995</v>
      </c>
      <c r="H138" s="116">
        <v>1.0216952909057824</v>
      </c>
    </row>
    <row r="139" spans="2:25">
      <c r="B139" s="249"/>
      <c r="C139" t="s">
        <v>41</v>
      </c>
      <c r="D139" s="88">
        <v>0.84351068740625124</v>
      </c>
      <c r="E139" s="88">
        <v>1.3411470396525118</v>
      </c>
      <c r="F139" s="84">
        <v>0.26833960957645786</v>
      </c>
      <c r="G139" s="72">
        <v>1.0063043249613344</v>
      </c>
      <c r="H139" s="116">
        <v>0.93291504383124391</v>
      </c>
    </row>
    <row r="140" spans="2:25">
      <c r="B140" s="249"/>
      <c r="C140" t="s">
        <v>42</v>
      </c>
      <c r="D140" s="88">
        <v>0.65090395873677664</v>
      </c>
      <c r="E140" s="88">
        <v>0.12471326290821594</v>
      </c>
      <c r="F140" s="84">
        <v>0.1651377277550381</v>
      </c>
      <c r="G140" s="72">
        <v>0.41434318216151667</v>
      </c>
      <c r="H140" s="116">
        <v>0.37979228525925635</v>
      </c>
    </row>
    <row r="141" spans="2:25">
      <c r="B141" s="249"/>
      <c r="C141" t="s">
        <v>43</v>
      </c>
      <c r="D141" s="88">
        <v>0.33318070699810676</v>
      </c>
      <c r="E141" s="88">
        <v>0.62484813843508391</v>
      </c>
      <c r="F141" s="84">
        <v>0.17628526339321127</v>
      </c>
      <c r="G141" s="72">
        <v>0.43926733038566113</v>
      </c>
      <c r="H141" s="116">
        <v>0.59705785050621785</v>
      </c>
    </row>
    <row r="142" spans="2:25">
      <c r="B142" s="249"/>
      <c r="C142" t="s">
        <v>44</v>
      </c>
      <c r="D142" s="88">
        <v>0.42900491322383516</v>
      </c>
      <c r="E142" s="88">
        <v>0.88919303907515257</v>
      </c>
      <c r="F142" s="84">
        <v>0.14504243069957568</v>
      </c>
      <c r="G142" s="72">
        <v>0.59465761771677705</v>
      </c>
      <c r="H142" s="116">
        <v>0.54450120869802277</v>
      </c>
    </row>
    <row r="143" spans="2:25">
      <c r="B143" s="249"/>
      <c r="C143" t="s">
        <v>45</v>
      </c>
      <c r="D143" s="88">
        <v>5.0466598067643531E-2</v>
      </c>
      <c r="E143" s="88">
        <v>0</v>
      </c>
      <c r="F143" s="84">
        <v>-9.0920553355076095E-2</v>
      </c>
      <c r="G143" s="72">
        <v>2.2318054792890507E-2</v>
      </c>
      <c r="H143" s="116">
        <v>-3.9224798236830338E-2</v>
      </c>
    </row>
    <row r="144" spans="2:25">
      <c r="B144" s="249"/>
      <c r="C144" t="s">
        <v>46</v>
      </c>
      <c r="D144" s="87">
        <v>0.28111226883152085</v>
      </c>
      <c r="E144" s="88">
        <v>3.8788986177706875E-2</v>
      </c>
      <c r="F144" s="84">
        <v>4.7725815428549367E-2</v>
      </c>
      <c r="G144" s="72">
        <v>0.17159390767847071</v>
      </c>
      <c r="H144" s="116">
        <v>0.20101377763113248</v>
      </c>
    </row>
    <row r="145" spans="2:8">
      <c r="B145" s="249"/>
      <c r="C145" t="s">
        <v>55</v>
      </c>
      <c r="D145" s="87">
        <v>4.9957520310954351E-2</v>
      </c>
      <c r="E145" s="88">
        <v>0</v>
      </c>
      <c r="F145" s="84">
        <v>1.4816520898364161E-2</v>
      </c>
      <c r="G145" s="72">
        <v>2.8152730610500498E-2</v>
      </c>
      <c r="H145" s="116">
        <v>2.5654535581679738E-2</v>
      </c>
    </row>
    <row r="146" spans="2:8">
      <c r="B146" s="249"/>
      <c r="C146" t="s">
        <v>47</v>
      </c>
      <c r="D146" s="87">
        <v>1.0733844627125961</v>
      </c>
      <c r="E146" s="88">
        <v>0</v>
      </c>
      <c r="F146" s="84">
        <v>0.44394068359359551</v>
      </c>
      <c r="G146" s="72">
        <v>0.61221364881399154</v>
      </c>
      <c r="H146" s="116">
        <v>0.73981881435136643</v>
      </c>
    </row>
    <row r="147" spans="2:8">
      <c r="B147" s="249"/>
      <c r="C147" t="s">
        <v>48</v>
      </c>
      <c r="D147" s="87">
        <v>0.30920610650086644</v>
      </c>
      <c r="E147" s="88">
        <v>0</v>
      </c>
      <c r="F147" s="84">
        <v>0.1215777336047239</v>
      </c>
      <c r="G147" s="72">
        <v>0.17675978547062243</v>
      </c>
      <c r="H147" s="116">
        <v>0.2122157518496266</v>
      </c>
    </row>
    <row r="148" spans="2:8">
      <c r="B148" s="249"/>
      <c r="C148" t="s">
        <v>49</v>
      </c>
      <c r="D148" s="87">
        <v>0.23366674723897063</v>
      </c>
      <c r="E148" s="88">
        <v>0</v>
      </c>
      <c r="F148" s="84">
        <v>9.7757248820528275E-2</v>
      </c>
      <c r="G148" s="72">
        <v>0.13408035897872139</v>
      </c>
      <c r="H148" s="116">
        <v>0.20957606690895147</v>
      </c>
    </row>
    <row r="149" spans="2:8">
      <c r="B149" s="249"/>
      <c r="C149" t="s">
        <v>50</v>
      </c>
      <c r="D149" s="89">
        <v>2.4610873152596469E-2</v>
      </c>
      <c r="E149" s="90">
        <v>0.12343545841208936</v>
      </c>
      <c r="F149" s="91">
        <v>-8.9087555929694418E-3</v>
      </c>
      <c r="G149" s="72">
        <v>6.147223045842054E-2</v>
      </c>
      <c r="H149" s="116">
        <v>0.1000918776183255</v>
      </c>
    </row>
    <row r="150" spans="2:8">
      <c r="B150" s="249">
        <v>2016</v>
      </c>
      <c r="C150" t="s">
        <v>40</v>
      </c>
      <c r="D150" s="85">
        <v>0.21771625004333828</v>
      </c>
      <c r="E150" s="85">
        <v>1.3661297347996992</v>
      </c>
      <c r="F150" s="86">
        <v>0.17676502892101098</v>
      </c>
      <c r="G150" s="71">
        <v>0.66628448137981877</v>
      </c>
      <c r="H150" s="116">
        <v>0.57341558567962636</v>
      </c>
    </row>
    <row r="151" spans="2:8">
      <c r="B151" s="249"/>
      <c r="C151" t="s">
        <v>41</v>
      </c>
      <c r="D151" s="88">
        <v>1.4307896795673543</v>
      </c>
      <c r="E151" s="88">
        <v>0.25482153461038592</v>
      </c>
      <c r="F151" s="84">
        <v>0.34011533159259955</v>
      </c>
      <c r="G151" s="72">
        <v>0.90383326717061152</v>
      </c>
      <c r="H151" s="116">
        <v>0.83988717648557554</v>
      </c>
    </row>
    <row r="152" spans="2:8">
      <c r="B152" s="249"/>
      <c r="C152" t="s">
        <v>42</v>
      </c>
      <c r="D152" s="88">
        <v>0.51523745870925097</v>
      </c>
      <c r="E152" s="88">
        <v>0.29408153130292192</v>
      </c>
      <c r="F152" s="84">
        <v>0.15953778051304823</v>
      </c>
      <c r="G152" s="72">
        <v>0.40824921567943306</v>
      </c>
      <c r="H152" s="116">
        <v>0.49381642933292369</v>
      </c>
    </row>
    <row r="153" spans="2:8">
      <c r="B153" s="249"/>
      <c r="C153" t="s">
        <v>43</v>
      </c>
      <c r="D153" s="88">
        <v>-4.0374047604117891E-2</v>
      </c>
      <c r="E153" s="88">
        <v>0.76005767261608526</v>
      </c>
      <c r="F153" s="84">
        <v>7.5209452969332347E-2</v>
      </c>
      <c r="G153" s="72">
        <v>0.28021553171284097</v>
      </c>
      <c r="H153" s="116">
        <v>0.31546248439448732</v>
      </c>
    </row>
    <row r="154" spans="2:8">
      <c r="B154" s="249"/>
      <c r="C154" t="s">
        <v>44</v>
      </c>
      <c r="D154" s="88">
        <v>0.23127306792332547</v>
      </c>
      <c r="E154" s="88">
        <v>0.70481876242625674</v>
      </c>
      <c r="F154" s="84">
        <v>0.10449640300862484</v>
      </c>
      <c r="G154" s="72">
        <v>0.41083375438621772</v>
      </c>
      <c r="H154" s="116">
        <v>0.32939387929961583</v>
      </c>
    </row>
    <row r="155" spans="2:8">
      <c r="B155" s="249"/>
      <c r="C155" t="s">
        <v>45</v>
      </c>
      <c r="D155" s="88">
        <v>1.7816024790391793E-2</v>
      </c>
      <c r="E155" s="88">
        <v>9.9595001344425782E-3</v>
      </c>
      <c r="F155" s="84">
        <v>4.4205993589827131E-2</v>
      </c>
      <c r="G155" s="72">
        <v>1.6190458378972039E-2</v>
      </c>
      <c r="H155" s="116">
        <v>1.0497776051607843E-3</v>
      </c>
    </row>
    <row r="156" spans="2:8">
      <c r="B156" s="249"/>
      <c r="C156" t="s">
        <v>46</v>
      </c>
      <c r="D156" s="88">
        <v>5.90852827449595E-2</v>
      </c>
      <c r="E156" s="88">
        <v>0</v>
      </c>
      <c r="F156" s="84">
        <v>9.3808267456125805E-2</v>
      </c>
      <c r="G156" s="72">
        <v>3.7673112220360849E-2</v>
      </c>
      <c r="H156" s="116">
        <v>3.4277432665902552E-2</v>
      </c>
    </row>
    <row r="157" spans="2:8">
      <c r="B157" s="249"/>
      <c r="C157" t="s">
        <v>55</v>
      </c>
      <c r="D157" s="88">
        <v>0.19399544513841249</v>
      </c>
      <c r="E157" s="88">
        <v>0</v>
      </c>
      <c r="F157" s="84">
        <v>3.99142682250897E-2</v>
      </c>
      <c r="G157" s="72">
        <v>0.10866776424376212</v>
      </c>
      <c r="H157" s="116">
        <v>0.13722664305515764</v>
      </c>
    </row>
    <row r="158" spans="2:8">
      <c r="B158" s="249"/>
      <c r="C158" t="s">
        <v>47</v>
      </c>
      <c r="D158" s="88">
        <v>-4.040415362111105E-2</v>
      </c>
      <c r="E158" s="88">
        <v>9.1260323125680998E-2</v>
      </c>
      <c r="F158" s="84">
        <v>1.5422358511173684E-2</v>
      </c>
      <c r="G158" s="72">
        <v>1.471102944007896E-2</v>
      </c>
      <c r="H158" s="116">
        <v>3.7461822843681603E-2</v>
      </c>
    </row>
    <row r="159" spans="2:8">
      <c r="B159" s="249"/>
      <c r="C159" t="s">
        <v>48</v>
      </c>
      <c r="D159" s="88">
        <v>-0.33798247945455273</v>
      </c>
      <c r="E159" s="88">
        <v>0</v>
      </c>
      <c r="F159" s="84">
        <v>6.5336954949628989E-2</v>
      </c>
      <c r="G159" s="72">
        <v>-0.18180585214274458</v>
      </c>
      <c r="H159" s="116">
        <v>-0.20269276965646554</v>
      </c>
    </row>
    <row r="160" spans="2:8">
      <c r="B160" s="249"/>
      <c r="C160" t="s">
        <v>49</v>
      </c>
      <c r="D160" s="116" t="e">
        <f>+#REF!</f>
        <v>#REF!</v>
      </c>
      <c r="E160" s="116" t="e">
        <f>+#REF!</f>
        <v>#REF!</v>
      </c>
      <c r="F160" s="116" t="e">
        <f>+#REF!</f>
        <v>#REF!</v>
      </c>
      <c r="G160" s="116" t="e">
        <f>+#REF!</f>
        <v>#REF!</v>
      </c>
      <c r="H160" s="116">
        <f>+'Cuadro 2'!G216</f>
        <v>-0.22528372956324461</v>
      </c>
    </row>
  </sheetData>
  <mergeCells count="10">
    <mergeCell ref="B102:B113"/>
    <mergeCell ref="B114:B125"/>
    <mergeCell ref="B126:B137"/>
    <mergeCell ref="B138:B149"/>
    <mergeCell ref="B150:B160"/>
    <mergeCell ref="B52:B62"/>
    <mergeCell ref="B4:B15"/>
    <mergeCell ref="B16:B27"/>
    <mergeCell ref="B28:B39"/>
    <mergeCell ref="B40:B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9"/>
  <sheetViews>
    <sheetView showGridLines="0" topLeftCell="C1" workbookViewId="0">
      <selection activeCell="C27" sqref="C27"/>
    </sheetView>
  </sheetViews>
  <sheetFormatPr baseColWidth="10" defaultColWidth="0" defaultRowHeight="15" zeroHeight="1"/>
  <cols>
    <col min="1" max="1" width="4.42578125" customWidth="1"/>
    <col min="2" max="2" width="30.140625" customWidth="1"/>
    <col min="3" max="3" width="107" customWidth="1"/>
    <col min="4" max="4" width="11.42578125" customWidth="1"/>
    <col min="5" max="16384" width="11.42578125" hidden="1"/>
  </cols>
  <sheetData>
    <row r="1" spans="1:4" ht="6.75" customHeight="1"/>
    <row r="3" spans="1:4" ht="15" customHeight="1">
      <c r="A3" s="66"/>
      <c r="B3" s="178" t="s">
        <v>119</v>
      </c>
      <c r="C3" s="178"/>
      <c r="D3" s="66"/>
    </row>
    <row r="4" spans="1:4" ht="15" customHeight="1">
      <c r="A4" s="66"/>
      <c r="B4" s="178" t="s">
        <v>120</v>
      </c>
      <c r="C4" s="178"/>
      <c r="D4" s="66"/>
    </row>
    <row r="5" spans="1:4" ht="15" customHeight="1">
      <c r="A5" s="66"/>
      <c r="B5" s="178" t="s">
        <v>121</v>
      </c>
      <c r="C5" s="178"/>
      <c r="D5" s="66"/>
    </row>
    <row r="6" spans="1:4" ht="17.25">
      <c r="A6" s="66"/>
      <c r="B6" s="67"/>
      <c r="C6" s="68"/>
      <c r="D6" s="66"/>
    </row>
    <row r="7" spans="1:4" ht="15" customHeight="1">
      <c r="A7" s="66"/>
      <c r="B7" s="178" t="s">
        <v>1</v>
      </c>
      <c r="C7" s="178"/>
      <c r="D7" s="66"/>
    </row>
    <row r="8" spans="1:4" ht="15" customHeight="1">
      <c r="A8" s="66"/>
      <c r="B8" s="179" t="s">
        <v>136</v>
      </c>
      <c r="C8" s="179"/>
      <c r="D8" s="66"/>
    </row>
    <row r="9" spans="1:4" ht="15" customHeight="1">
      <c r="A9" s="66"/>
      <c r="B9" s="178">
        <v>2011</v>
      </c>
      <c r="C9" s="178"/>
      <c r="D9" s="66"/>
    </row>
    <row r="10" spans="1:4" ht="15.75" thickBot="1">
      <c r="A10" s="66"/>
      <c r="B10" s="69"/>
      <c r="C10" s="69"/>
      <c r="D10" s="66"/>
    </row>
    <row r="11" spans="1:4" ht="18" thickBot="1">
      <c r="B11" s="140" t="s">
        <v>3</v>
      </c>
      <c r="C11" s="141" t="s">
        <v>4</v>
      </c>
    </row>
    <row r="12" spans="1:4">
      <c r="B12" s="94" t="s">
        <v>5</v>
      </c>
      <c r="C12" s="95" t="s">
        <v>122</v>
      </c>
    </row>
    <row r="13" spans="1:4">
      <c r="B13" s="96" t="s">
        <v>6</v>
      </c>
      <c r="C13" s="95" t="s">
        <v>7</v>
      </c>
    </row>
    <row r="14" spans="1:4">
      <c r="B14" s="96" t="s">
        <v>8</v>
      </c>
      <c r="C14" s="95" t="s">
        <v>9</v>
      </c>
    </row>
    <row r="15" spans="1:4">
      <c r="B15" s="96" t="s">
        <v>10</v>
      </c>
      <c r="C15" s="95" t="s">
        <v>29</v>
      </c>
    </row>
    <row r="16" spans="1:4" ht="108" customHeight="1">
      <c r="B16" s="96" t="s">
        <v>11</v>
      </c>
      <c r="C16" s="97" t="s">
        <v>133</v>
      </c>
    </row>
    <row r="17" spans="2:3" ht="30">
      <c r="B17" s="96" t="s">
        <v>12</v>
      </c>
      <c r="C17" s="97" t="s">
        <v>92</v>
      </c>
    </row>
    <row r="18" spans="2:3">
      <c r="B18" s="174" t="s">
        <v>13</v>
      </c>
      <c r="C18" s="98" t="s">
        <v>93</v>
      </c>
    </row>
    <row r="19" spans="2:3">
      <c r="B19" s="175"/>
      <c r="C19" s="99" t="s">
        <v>94</v>
      </c>
    </row>
    <row r="20" spans="2:3">
      <c r="B20" s="175"/>
      <c r="C20" s="99" t="s">
        <v>95</v>
      </c>
    </row>
    <row r="21" spans="2:3" ht="45">
      <c r="B21" s="174" t="s">
        <v>14</v>
      </c>
      <c r="C21" s="100" t="s">
        <v>96</v>
      </c>
    </row>
    <row r="22" spans="2:3" ht="30">
      <c r="B22" s="175"/>
      <c r="C22" s="101" t="s">
        <v>97</v>
      </c>
    </row>
    <row r="23" spans="2:3" ht="30">
      <c r="B23" s="175"/>
      <c r="C23" s="99" t="s">
        <v>98</v>
      </c>
    </row>
    <row r="24" spans="2:3" ht="30">
      <c r="B24" s="175"/>
      <c r="C24" s="101" t="s">
        <v>99</v>
      </c>
    </row>
    <row r="25" spans="2:3">
      <c r="B25" s="175"/>
      <c r="C25" s="101" t="s">
        <v>100</v>
      </c>
    </row>
    <row r="26" spans="2:3" ht="30">
      <c r="B26" s="175"/>
      <c r="C26" s="99" t="s">
        <v>101</v>
      </c>
    </row>
    <row r="27" spans="2:3" ht="30">
      <c r="B27" s="175"/>
      <c r="C27" s="99" t="s">
        <v>102</v>
      </c>
    </row>
    <row r="28" spans="2:3">
      <c r="B28" s="174" t="s">
        <v>34</v>
      </c>
      <c r="C28" s="102" t="s">
        <v>30</v>
      </c>
    </row>
    <row r="29" spans="2:3">
      <c r="B29" s="175"/>
      <c r="C29" s="99" t="s">
        <v>103</v>
      </c>
    </row>
    <row r="30" spans="2:3">
      <c r="B30" s="175"/>
      <c r="C30" s="99" t="s">
        <v>104</v>
      </c>
    </row>
    <row r="31" spans="2:3">
      <c r="B31" s="175"/>
      <c r="C31" s="99" t="s">
        <v>105</v>
      </c>
    </row>
    <row r="32" spans="2:3">
      <c r="B32" s="175"/>
      <c r="C32" s="102" t="s">
        <v>31</v>
      </c>
    </row>
    <row r="33" spans="2:3">
      <c r="B33" s="175"/>
      <c r="C33" s="99" t="s">
        <v>106</v>
      </c>
    </row>
    <row r="34" spans="2:3">
      <c r="B34" s="175"/>
      <c r="C34" s="99" t="s">
        <v>107</v>
      </c>
    </row>
    <row r="35" spans="2:3">
      <c r="B35" s="175"/>
      <c r="C35" s="99" t="s">
        <v>108</v>
      </c>
    </row>
    <row r="36" spans="2:3">
      <c r="B36" s="175"/>
      <c r="C36" s="99" t="s">
        <v>109</v>
      </c>
    </row>
    <row r="37" spans="2:3">
      <c r="B37" s="175"/>
      <c r="C37" s="103" t="s">
        <v>111</v>
      </c>
    </row>
    <row r="38" spans="2:3">
      <c r="B38" s="175"/>
      <c r="C38" s="104" t="s">
        <v>110</v>
      </c>
    </row>
    <row r="39" spans="2:3" ht="45">
      <c r="B39" s="96" t="s">
        <v>15</v>
      </c>
      <c r="C39" s="105" t="s">
        <v>112</v>
      </c>
    </row>
    <row r="40" spans="2:3" ht="30">
      <c r="B40" s="96" t="s">
        <v>16</v>
      </c>
      <c r="C40" s="106" t="s">
        <v>113</v>
      </c>
    </row>
    <row r="41" spans="2:3" ht="30">
      <c r="B41" s="96" t="s">
        <v>17</v>
      </c>
      <c r="C41" s="95" t="s">
        <v>38</v>
      </c>
    </row>
    <row r="42" spans="2:3">
      <c r="B42" s="96" t="s">
        <v>18</v>
      </c>
      <c r="C42" s="95" t="s">
        <v>114</v>
      </c>
    </row>
    <row r="43" spans="2:3" ht="30">
      <c r="B43" s="96" t="s">
        <v>32</v>
      </c>
      <c r="C43" s="95" t="s">
        <v>39</v>
      </c>
    </row>
    <row r="44" spans="2:3">
      <c r="B44" s="96" t="s">
        <v>19</v>
      </c>
      <c r="C44" s="95" t="s">
        <v>115</v>
      </c>
    </row>
    <row r="45" spans="2:3">
      <c r="B45" s="96" t="s">
        <v>20</v>
      </c>
      <c r="C45" s="95" t="s">
        <v>116</v>
      </c>
    </row>
    <row r="46" spans="2:3">
      <c r="B46" s="96" t="s">
        <v>21</v>
      </c>
      <c r="C46" s="95" t="s">
        <v>137</v>
      </c>
    </row>
    <row r="47" spans="2:3">
      <c r="B47" s="96" t="s">
        <v>22</v>
      </c>
      <c r="C47" s="95" t="s">
        <v>117</v>
      </c>
    </row>
    <row r="48" spans="2:3">
      <c r="B48" s="96" t="s">
        <v>23</v>
      </c>
      <c r="C48" s="95" t="s">
        <v>117</v>
      </c>
    </row>
    <row r="49" spans="2:3">
      <c r="B49" s="96" t="s">
        <v>24</v>
      </c>
      <c r="C49" s="95" t="s">
        <v>25</v>
      </c>
    </row>
    <row r="50" spans="2:3">
      <c r="B50" s="96" t="s">
        <v>26</v>
      </c>
      <c r="C50" s="95" t="s">
        <v>27</v>
      </c>
    </row>
    <row r="51" spans="2:3" ht="15.75" thickBot="1">
      <c r="B51" s="107" t="s">
        <v>28</v>
      </c>
      <c r="C51" s="95" t="s">
        <v>33</v>
      </c>
    </row>
    <row r="52" spans="2:3" ht="15.75" thickBot="1">
      <c r="B52" s="176" t="s">
        <v>118</v>
      </c>
      <c r="C52" s="177"/>
    </row>
    <row r="53" spans="2:3">
      <c r="B53" s="108"/>
      <c r="C53" s="109"/>
    </row>
    <row r="54" spans="2:3" hidden="1">
      <c r="B54" s="110"/>
      <c r="C54" s="111"/>
    </row>
    <row r="55" spans="2:3" hidden="1">
      <c r="B55" s="110"/>
      <c r="C55" s="111"/>
    </row>
    <row r="56" spans="2:3" hidden="1">
      <c r="B56" s="110"/>
      <c r="C56" s="111"/>
    </row>
    <row r="57" spans="2:3" ht="15.75" thickBot="1">
      <c r="B57" s="112"/>
      <c r="C57" s="113"/>
    </row>
    <row r="58" spans="2:3"/>
    <row r="59" spans="2:3"/>
  </sheetData>
  <mergeCells count="10">
    <mergeCell ref="B18:B20"/>
    <mergeCell ref="B21:B27"/>
    <mergeCell ref="B28:B38"/>
    <mergeCell ref="B52:C52"/>
    <mergeCell ref="B3:C3"/>
    <mergeCell ref="B4:C4"/>
    <mergeCell ref="B5:C5"/>
    <mergeCell ref="B7:C7"/>
    <mergeCell ref="B8:C8"/>
    <mergeCell ref="B9:C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80"/>
  <sheetViews>
    <sheetView showGridLines="0" workbookViewId="0">
      <pane ySplit="13" topLeftCell="A275" activePane="bottomLeft" state="frozen"/>
      <selection sqref="A1:XFD1048576"/>
      <selection pane="bottomLeft" activeCell="D11" sqref="D11"/>
    </sheetView>
  </sheetViews>
  <sheetFormatPr baseColWidth="10" defaultColWidth="10.85546875" defaultRowHeight="14.1" customHeight="1"/>
  <cols>
    <col min="1" max="1" width="5.85546875" style="3" customWidth="1"/>
    <col min="2" max="3" width="18.7109375" style="3" customWidth="1"/>
    <col min="4" max="4" width="19.42578125" style="136" customWidth="1"/>
    <col min="5" max="6" width="18.7109375" style="3" customWidth="1"/>
    <col min="7" max="7" width="15.85546875" style="22" customWidth="1"/>
    <col min="8" max="8" width="9.42578125" style="3" customWidth="1"/>
    <col min="9" max="9" width="1.7109375" style="3" customWidth="1"/>
    <col min="10" max="16384" width="10.85546875" style="3"/>
  </cols>
  <sheetData>
    <row r="1" spans="2:7" ht="12.75">
      <c r="B1" s="23"/>
      <c r="C1" s="23"/>
      <c r="D1" s="133"/>
      <c r="E1" s="23"/>
      <c r="F1" s="23"/>
      <c r="G1" s="24"/>
    </row>
    <row r="2" spans="2:7" s="4" customFormat="1" ht="17.25">
      <c r="B2" s="189" t="s">
        <v>123</v>
      </c>
      <c r="C2" s="189"/>
      <c r="D2" s="189"/>
      <c r="E2" s="189"/>
      <c r="F2" s="189"/>
      <c r="G2" s="189"/>
    </row>
    <row r="3" spans="2:7" s="4" customFormat="1" ht="17.25">
      <c r="B3" s="189" t="s">
        <v>124</v>
      </c>
      <c r="C3" s="189"/>
      <c r="D3" s="189"/>
      <c r="E3" s="189"/>
      <c r="F3" s="189"/>
      <c r="G3" s="189"/>
    </row>
    <row r="4" spans="2:7" s="4" customFormat="1" ht="17.25">
      <c r="B4" s="189" t="s">
        <v>121</v>
      </c>
      <c r="C4" s="189"/>
      <c r="D4" s="189"/>
      <c r="E4" s="189"/>
      <c r="F4" s="189"/>
      <c r="G4" s="189"/>
    </row>
    <row r="5" spans="2:7" s="4" customFormat="1" ht="17.25">
      <c r="B5" s="189" t="s">
        <v>125</v>
      </c>
      <c r="C5" s="189"/>
      <c r="D5" s="189"/>
      <c r="E5" s="189"/>
      <c r="F5" s="189"/>
      <c r="G5" s="189"/>
    </row>
    <row r="6" spans="2:7" s="4" customFormat="1" ht="17.25">
      <c r="B6" s="49"/>
      <c r="C6" s="49"/>
      <c r="D6" s="134"/>
      <c r="E6" s="49"/>
      <c r="F6" s="49"/>
      <c r="G6" s="50"/>
    </row>
    <row r="7" spans="2:7" s="4" customFormat="1" ht="12.75" customHeight="1">
      <c r="B7" s="181" t="s">
        <v>145</v>
      </c>
      <c r="C7" s="181"/>
      <c r="D7" s="181"/>
      <c r="E7" s="181"/>
      <c r="F7" s="181"/>
      <c r="G7" s="181"/>
    </row>
    <row r="8" spans="2:7" s="4" customFormat="1" ht="12.75" customHeight="1">
      <c r="B8" s="181" t="s">
        <v>82</v>
      </c>
      <c r="C8" s="181"/>
      <c r="D8" s="181"/>
      <c r="E8" s="181"/>
      <c r="F8" s="181"/>
      <c r="G8" s="181"/>
    </row>
    <row r="9" spans="2:7" s="5" customFormat="1" ht="17.25">
      <c r="B9" s="181" t="s">
        <v>197</v>
      </c>
      <c r="C9" s="181"/>
      <c r="D9" s="181"/>
      <c r="E9" s="181"/>
      <c r="F9" s="181"/>
      <c r="G9" s="181"/>
    </row>
    <row r="10" spans="2:7" s="5" customFormat="1" ht="25.5" customHeight="1">
      <c r="B10" s="47"/>
      <c r="C10" s="47"/>
      <c r="D10" s="48"/>
      <c r="E10" s="47"/>
      <c r="F10" s="47"/>
      <c r="G10" s="47"/>
    </row>
    <row r="11" spans="2:7" s="4" customFormat="1" ht="15">
      <c r="B11" s="14"/>
      <c r="C11" s="14"/>
      <c r="D11" s="135"/>
      <c r="E11" s="14"/>
      <c r="F11" s="14"/>
      <c r="G11" s="21"/>
    </row>
    <row r="12" spans="2:7" s="4" customFormat="1" ht="18.75" customHeight="1">
      <c r="B12" s="182" t="s">
        <v>2</v>
      </c>
      <c r="C12" s="184" t="s">
        <v>144</v>
      </c>
      <c r="D12" s="184" t="s">
        <v>189</v>
      </c>
      <c r="E12" s="186" t="s">
        <v>74</v>
      </c>
      <c r="F12" s="187"/>
      <c r="G12" s="188"/>
    </row>
    <row r="13" spans="2:7" s="4" customFormat="1" ht="18.75" customHeight="1">
      <c r="B13" s="183"/>
      <c r="C13" s="185"/>
      <c r="D13" s="185"/>
      <c r="E13" s="8" t="s">
        <v>75</v>
      </c>
      <c r="F13" s="8" t="s">
        <v>191</v>
      </c>
      <c r="G13" s="8" t="s">
        <v>117</v>
      </c>
    </row>
    <row r="14" spans="2:7" ht="12" customHeight="1">
      <c r="B14" s="180">
        <v>2000</v>
      </c>
      <c r="C14" s="149" t="s">
        <v>40</v>
      </c>
      <c r="D14" s="150">
        <v>101.7556826</v>
      </c>
      <c r="E14" s="150"/>
      <c r="F14" s="150"/>
      <c r="G14" s="150"/>
    </row>
    <row r="15" spans="2:7" ht="12" customHeight="1">
      <c r="B15" s="180"/>
      <c r="C15" s="149" t="s">
        <v>41</v>
      </c>
      <c r="D15" s="150">
        <v>103.10008074</v>
      </c>
      <c r="E15" s="150"/>
      <c r="F15" s="150"/>
      <c r="G15" s="150">
        <v>1.3212020259200727</v>
      </c>
    </row>
    <row r="16" spans="2:7" ht="12" customHeight="1">
      <c r="B16" s="180"/>
      <c r="C16" s="149" t="s">
        <v>42</v>
      </c>
      <c r="D16" s="150">
        <v>103.84775851000001</v>
      </c>
      <c r="E16" s="150"/>
      <c r="F16" s="150"/>
      <c r="G16" s="150">
        <v>0.72519610521501932</v>
      </c>
    </row>
    <row r="17" spans="2:7" ht="12" customHeight="1">
      <c r="B17" s="180"/>
      <c r="C17" s="149" t="s">
        <v>43</v>
      </c>
      <c r="D17" s="150">
        <v>104.25309906</v>
      </c>
      <c r="E17" s="150"/>
      <c r="F17" s="150"/>
      <c r="G17" s="150">
        <v>0.39032190565862379</v>
      </c>
    </row>
    <row r="18" spans="2:7" ht="12" customHeight="1">
      <c r="B18" s="180"/>
      <c r="C18" s="149" t="s">
        <v>44</v>
      </c>
      <c r="D18" s="150">
        <v>104.71423622</v>
      </c>
      <c r="E18" s="150"/>
      <c r="F18" s="150"/>
      <c r="G18" s="150">
        <v>0.442324654286395</v>
      </c>
    </row>
    <row r="19" spans="2:7" ht="12" customHeight="1">
      <c r="B19" s="180"/>
      <c r="C19" s="149" t="s">
        <v>45</v>
      </c>
      <c r="D19" s="150">
        <v>105.25099154</v>
      </c>
      <c r="E19" s="150"/>
      <c r="F19" s="150"/>
      <c r="G19" s="150">
        <v>0.51259058880236807</v>
      </c>
    </row>
    <row r="20" spans="2:7" ht="12" customHeight="1">
      <c r="B20" s="180"/>
      <c r="C20" s="149" t="s">
        <v>46</v>
      </c>
      <c r="D20" s="150">
        <v>105.79537169</v>
      </c>
      <c r="E20" s="150"/>
      <c r="F20" s="150"/>
      <c r="G20" s="150">
        <v>0.51722092308565948</v>
      </c>
    </row>
    <row r="21" spans="2:7" ht="12" customHeight="1">
      <c r="B21" s="180"/>
      <c r="C21" s="149" t="s">
        <v>55</v>
      </c>
      <c r="D21" s="150">
        <v>106.43882560999999</v>
      </c>
      <c r="E21" s="150"/>
      <c r="F21" s="150"/>
      <c r="G21" s="150">
        <v>0.60820611499474353</v>
      </c>
    </row>
    <row r="22" spans="2:7" ht="12" customHeight="1">
      <c r="B22" s="180"/>
      <c r="C22" s="149" t="s">
        <v>47</v>
      </c>
      <c r="D22" s="150">
        <v>107.88213474</v>
      </c>
      <c r="E22" s="150"/>
      <c r="F22" s="150"/>
      <c r="G22" s="150">
        <v>1.3559987361081909</v>
      </c>
    </row>
    <row r="23" spans="2:7" ht="12" customHeight="1">
      <c r="B23" s="180"/>
      <c r="C23" s="149" t="s">
        <v>48</v>
      </c>
      <c r="D23" s="150">
        <v>108.48307157000001</v>
      </c>
      <c r="E23" s="150"/>
      <c r="F23" s="150"/>
      <c r="G23" s="150">
        <v>0.55703090363228114</v>
      </c>
    </row>
    <row r="24" spans="2:7" ht="12" customHeight="1">
      <c r="B24" s="180"/>
      <c r="C24" s="149" t="s">
        <v>49</v>
      </c>
      <c r="D24" s="150">
        <v>108.9808048</v>
      </c>
      <c r="E24" s="150"/>
      <c r="F24" s="150"/>
      <c r="G24" s="150">
        <v>0.45881188907786452</v>
      </c>
    </row>
    <row r="25" spans="2:7" ht="12" customHeight="1">
      <c r="B25" s="180"/>
      <c r="C25" s="149" t="s">
        <v>50</v>
      </c>
      <c r="D25" s="150">
        <v>109.60369142</v>
      </c>
      <c r="E25" s="150"/>
      <c r="F25" s="150"/>
      <c r="G25" s="150">
        <v>0.57155626731066889</v>
      </c>
    </row>
    <row r="26" spans="2:7" ht="12" customHeight="1">
      <c r="B26" s="180">
        <v>2001</v>
      </c>
      <c r="C26" s="149" t="s">
        <v>40</v>
      </c>
      <c r="D26" s="150">
        <v>112.53136737</v>
      </c>
      <c r="E26" s="150">
        <v>2.6711472141765569</v>
      </c>
      <c r="F26" s="150">
        <v>10.589762158403531</v>
      </c>
      <c r="G26" s="150">
        <v>2.6711472141765569</v>
      </c>
    </row>
    <row r="27" spans="2:7" ht="12" customHeight="1">
      <c r="B27" s="180"/>
      <c r="C27" s="149" t="s">
        <v>41</v>
      </c>
      <c r="D27" s="150">
        <v>114.31143124</v>
      </c>
      <c r="E27" s="150">
        <v>4.2952383802111029</v>
      </c>
      <c r="F27" s="150">
        <v>10.874240271715237</v>
      </c>
      <c r="G27" s="150">
        <v>1.5818379458122109</v>
      </c>
    </row>
    <row r="28" spans="2:7" ht="12" customHeight="1">
      <c r="B28" s="180"/>
      <c r="C28" s="149" t="s">
        <v>42</v>
      </c>
      <c r="D28" s="150">
        <v>114.96306269999999</v>
      </c>
      <c r="E28" s="150">
        <v>4.8897726076240815</v>
      </c>
      <c r="F28" s="150">
        <v>10.703460863750507</v>
      </c>
      <c r="G28" s="150">
        <v>0.57004925310739907</v>
      </c>
    </row>
    <row r="29" spans="2:7" ht="12" customHeight="1">
      <c r="B29" s="180"/>
      <c r="C29" s="149" t="s">
        <v>43</v>
      </c>
      <c r="D29" s="150">
        <v>115.51540165</v>
      </c>
      <c r="E29" s="150">
        <v>5.3937145304225282</v>
      </c>
      <c r="F29" s="150">
        <v>10.802846813712748</v>
      </c>
      <c r="G29" s="150">
        <v>0.48044905644289315</v>
      </c>
    </row>
    <row r="30" spans="2:7" ht="12" customHeight="1">
      <c r="B30" s="180"/>
      <c r="C30" s="149" t="s">
        <v>44</v>
      </c>
      <c r="D30" s="150">
        <v>115.85270142</v>
      </c>
      <c r="E30" s="150">
        <v>5.7014594299145074</v>
      </c>
      <c r="F30" s="150">
        <v>10.637011357843051</v>
      </c>
      <c r="G30" s="150">
        <v>0.29199549599627517</v>
      </c>
    </row>
    <row r="31" spans="2:7" ht="12" customHeight="1">
      <c r="B31" s="180"/>
      <c r="C31" s="149" t="s">
        <v>45</v>
      </c>
      <c r="D31" s="150">
        <v>116.28707506000001</v>
      </c>
      <c r="E31" s="150">
        <v>6.0977723956297893</v>
      </c>
      <c r="F31" s="150">
        <v>10.485491260959563</v>
      </c>
      <c r="G31" s="150">
        <v>0.37493613413921878</v>
      </c>
    </row>
    <row r="32" spans="2:7" ht="12" customHeight="1">
      <c r="B32" s="180"/>
      <c r="C32" s="149" t="s">
        <v>46</v>
      </c>
      <c r="D32" s="150">
        <v>117.42780943</v>
      </c>
      <c r="E32" s="150">
        <v>7.1385533722747141</v>
      </c>
      <c r="F32" s="150">
        <v>10.995223660714743</v>
      </c>
      <c r="G32" s="150">
        <v>0.98096402322562426</v>
      </c>
    </row>
    <row r="33" spans="2:7" ht="12" customHeight="1">
      <c r="B33" s="180"/>
      <c r="C33" s="149" t="s">
        <v>55</v>
      </c>
      <c r="D33" s="150">
        <v>117.42708852</v>
      </c>
      <c r="E33" s="150">
        <v>7.1378956298295009</v>
      </c>
      <c r="F33" s="150">
        <v>10.323547678233354</v>
      </c>
      <c r="G33" s="150">
        <v>-6.1391760904427883E-4</v>
      </c>
    </row>
    <row r="34" spans="2:7" ht="12" customHeight="1">
      <c r="B34" s="180"/>
      <c r="C34" s="149" t="s">
        <v>47</v>
      </c>
      <c r="D34" s="150">
        <v>117.56207276000001</v>
      </c>
      <c r="E34" s="150">
        <v>7.2610522847297148</v>
      </c>
      <c r="F34" s="150">
        <v>8.9726978830452424</v>
      </c>
      <c r="G34" s="150">
        <v>0.11495153435319594</v>
      </c>
    </row>
    <row r="35" spans="2:7" ht="12" customHeight="1">
      <c r="B35" s="180"/>
      <c r="C35" s="149" t="s">
        <v>48</v>
      </c>
      <c r="D35" s="150">
        <v>118.08919795</v>
      </c>
      <c r="E35" s="150">
        <v>7.741989726863892</v>
      </c>
      <c r="F35" s="150">
        <v>8.8549542716455392</v>
      </c>
      <c r="G35" s="150">
        <v>0.44838031316112392</v>
      </c>
    </row>
    <row r="36" spans="2:7" ht="12" customHeight="1">
      <c r="B36" s="180"/>
      <c r="C36" s="149" t="s">
        <v>49</v>
      </c>
      <c r="D36" s="150">
        <v>118.35601775000001</v>
      </c>
      <c r="E36" s="150">
        <v>7.9854302502104559</v>
      </c>
      <c r="F36" s="150">
        <v>8.6026277445879344</v>
      </c>
      <c r="G36" s="150">
        <v>0.22594767737602695</v>
      </c>
    </row>
    <row r="37" spans="2:7" ht="12" customHeight="1">
      <c r="B37" s="180"/>
      <c r="C37" s="149" t="s">
        <v>50</v>
      </c>
      <c r="D37" s="150">
        <v>118.64536166000001</v>
      </c>
      <c r="E37" s="150">
        <v>8.2494212766542887</v>
      </c>
      <c r="F37" s="150">
        <v>8.2494212766542887</v>
      </c>
      <c r="G37" s="150">
        <v>0.24446911572437102</v>
      </c>
    </row>
    <row r="38" spans="2:7" ht="12" customHeight="1">
      <c r="B38" s="180">
        <v>2002</v>
      </c>
      <c r="C38" s="149" t="s">
        <v>40</v>
      </c>
      <c r="D38" s="150">
        <v>119.91027275</v>
      </c>
      <c r="E38" s="150">
        <v>1.0661277207151443</v>
      </c>
      <c r="F38" s="150">
        <v>6.5571987193031873</v>
      </c>
      <c r="G38" s="150">
        <v>1.0661277207151443</v>
      </c>
    </row>
    <row r="39" spans="2:7" ht="12" customHeight="1">
      <c r="B39" s="180"/>
      <c r="C39" s="149" t="s">
        <v>41</v>
      </c>
      <c r="D39" s="150">
        <v>121.63668924</v>
      </c>
      <c r="E39" s="150">
        <v>2.5212343223093541</v>
      </c>
      <c r="F39" s="150">
        <v>6.4081587646474389</v>
      </c>
      <c r="G39" s="150">
        <v>1.4397569536009485</v>
      </c>
    </row>
    <row r="40" spans="2:7" ht="12" customHeight="1">
      <c r="B40" s="180"/>
      <c r="C40" s="149" t="s">
        <v>42</v>
      </c>
      <c r="D40" s="150">
        <v>122.11173592999999</v>
      </c>
      <c r="E40" s="150">
        <v>2.9216264517221617</v>
      </c>
      <c r="F40" s="150">
        <v>6.2182348504882015</v>
      </c>
      <c r="G40" s="150">
        <v>0.39054556069237378</v>
      </c>
    </row>
    <row r="41" spans="2:7" ht="12" customHeight="1">
      <c r="B41" s="180"/>
      <c r="C41" s="149" t="s">
        <v>43</v>
      </c>
      <c r="D41" s="150">
        <v>122.46762105000001</v>
      </c>
      <c r="E41" s="150">
        <v>3.221583495993201</v>
      </c>
      <c r="F41" s="150">
        <v>6.0184350317757094</v>
      </c>
      <c r="G41" s="150">
        <v>0.29144219209528899</v>
      </c>
    </row>
    <row r="42" spans="2:7" ht="12" customHeight="1">
      <c r="B42" s="180"/>
      <c r="C42" s="149" t="s">
        <v>44</v>
      </c>
      <c r="D42" s="150">
        <v>122.92996958000001</v>
      </c>
      <c r="E42" s="150">
        <v>3.611273007265396</v>
      </c>
      <c r="F42" s="150">
        <v>6.1088503532971856</v>
      </c>
      <c r="G42" s="150">
        <v>0.37752715863668129</v>
      </c>
    </row>
    <row r="43" spans="2:7" ht="12" customHeight="1">
      <c r="B43" s="180"/>
      <c r="C43" s="149" t="s">
        <v>45</v>
      </c>
      <c r="D43" s="150">
        <v>123.1124434</v>
      </c>
      <c r="E43" s="150">
        <v>3.7650706926084752</v>
      </c>
      <c r="F43" s="150">
        <v>5.8694126896547516</v>
      </c>
      <c r="G43" s="150">
        <v>0.14843721236037766</v>
      </c>
    </row>
    <row r="44" spans="2:7" ht="12" customHeight="1">
      <c r="B44" s="180"/>
      <c r="C44" s="149" t="s">
        <v>46</v>
      </c>
      <c r="D44" s="150">
        <v>123.33210141000001</v>
      </c>
      <c r="E44" s="150">
        <v>3.950208996311801</v>
      </c>
      <c r="F44" s="150">
        <v>5.0280184980540099</v>
      </c>
      <c r="G44" s="150">
        <v>0.17842064045980521</v>
      </c>
    </row>
    <row r="45" spans="2:7" ht="12" customHeight="1">
      <c r="B45" s="180"/>
      <c r="C45" s="149" t="s">
        <v>55</v>
      </c>
      <c r="D45" s="150">
        <v>123.63146977</v>
      </c>
      <c r="E45" s="150">
        <v>4.2025310052057279</v>
      </c>
      <c r="F45" s="150">
        <v>5.2836030665473572</v>
      </c>
      <c r="G45" s="150">
        <v>0.24273352726294206</v>
      </c>
    </row>
    <row r="46" spans="2:7" ht="12" customHeight="1">
      <c r="B46" s="180"/>
      <c r="C46" s="149" t="s">
        <v>47</v>
      </c>
      <c r="D46" s="150">
        <v>124.00135242</v>
      </c>
      <c r="E46" s="150">
        <v>4.5142858389597791</v>
      </c>
      <c r="F46" s="150">
        <v>5.4773444435142267</v>
      </c>
      <c r="G46" s="150">
        <v>0.29918163287076993</v>
      </c>
    </row>
    <row r="47" spans="2:7" ht="12" customHeight="1">
      <c r="B47" s="180"/>
      <c r="C47" s="149" t="s">
        <v>48</v>
      </c>
      <c r="D47" s="150">
        <v>124.80889062999999</v>
      </c>
      <c r="E47" s="150">
        <v>5.1949177648113363</v>
      </c>
      <c r="F47" s="150">
        <v>5.6903533910402047</v>
      </c>
      <c r="G47" s="150">
        <v>0.65123338918498064</v>
      </c>
    </row>
    <row r="48" spans="2:7" ht="12" customHeight="1">
      <c r="B48" s="180"/>
      <c r="C48" s="149" t="s">
        <v>49</v>
      </c>
      <c r="D48" s="150">
        <v>125.63964592000001</v>
      </c>
      <c r="E48" s="150">
        <v>5.8951181589748103</v>
      </c>
      <c r="F48" s="150">
        <v>6.1539990179333444</v>
      </c>
      <c r="G48" s="150">
        <v>0.6656218846322588</v>
      </c>
    </row>
    <row r="49" spans="2:7" ht="12" customHeight="1">
      <c r="B49" s="180"/>
      <c r="C49" s="149" t="s">
        <v>50</v>
      </c>
      <c r="D49" s="150">
        <v>126.46888934</v>
      </c>
      <c r="E49" s="150">
        <v>6.5940442766062404</v>
      </c>
      <c r="F49" s="150">
        <v>6.5940442766062404</v>
      </c>
      <c r="G49" s="150">
        <v>0.66001731692877286</v>
      </c>
    </row>
    <row r="50" spans="2:7" ht="12" customHeight="1">
      <c r="B50" s="180">
        <v>2003</v>
      </c>
      <c r="C50" s="149" t="s">
        <v>40</v>
      </c>
      <c r="D50" s="150">
        <v>128.79706711</v>
      </c>
      <c r="E50" s="150">
        <v>1.8409094775402792</v>
      </c>
      <c r="F50" s="150">
        <v>7.4112035242618504</v>
      </c>
      <c r="G50" s="150">
        <v>1.8409094775402792</v>
      </c>
    </row>
    <row r="51" spans="2:7" ht="12" customHeight="1">
      <c r="B51" s="180"/>
      <c r="C51" s="149" t="s">
        <v>41</v>
      </c>
      <c r="D51" s="150">
        <v>131.73608035999999</v>
      </c>
      <c r="E51" s="150">
        <v>4.1648116366702794</v>
      </c>
      <c r="F51" s="150">
        <v>8.3029151673743797</v>
      </c>
      <c r="G51" s="150">
        <v>2.2818945461622349</v>
      </c>
    </row>
    <row r="52" spans="2:7" ht="12" customHeight="1">
      <c r="B52" s="180"/>
      <c r="C52" s="149" t="s">
        <v>42</v>
      </c>
      <c r="D52" s="150">
        <v>133.16235431000001</v>
      </c>
      <c r="E52" s="150">
        <v>5.2925782814501048</v>
      </c>
      <c r="F52" s="150">
        <v>9.0495956804141429</v>
      </c>
      <c r="G52" s="150">
        <v>1.0826752595814355</v>
      </c>
    </row>
    <row r="53" spans="2:7" ht="12" customHeight="1">
      <c r="B53" s="180"/>
      <c r="C53" s="149" t="s">
        <v>43</v>
      </c>
      <c r="D53" s="150">
        <v>133.83567073</v>
      </c>
      <c r="E53" s="150">
        <v>5.8249751606461047</v>
      </c>
      <c r="F53" s="150">
        <v>9.2824940849947239</v>
      </c>
      <c r="G53" s="150">
        <v>0.50563571325309908</v>
      </c>
    </row>
    <row r="54" spans="2:7" ht="12" customHeight="1">
      <c r="B54" s="180"/>
      <c r="C54" s="149" t="s">
        <v>44</v>
      </c>
      <c r="D54" s="150">
        <v>134.75822337</v>
      </c>
      <c r="E54" s="150">
        <v>6.5544451866853137</v>
      </c>
      <c r="F54" s="150">
        <v>9.621944779139028</v>
      </c>
      <c r="G54" s="150">
        <v>0.68931745547953938</v>
      </c>
    </row>
    <row r="55" spans="2:7" ht="12" customHeight="1">
      <c r="B55" s="180"/>
      <c r="C55" s="149" t="s">
        <v>45</v>
      </c>
      <c r="D55" s="150">
        <v>134.96430092</v>
      </c>
      <c r="E55" s="150">
        <v>6.7173924151107798</v>
      </c>
      <c r="F55" s="150">
        <v>9.6268558991170039</v>
      </c>
      <c r="G55" s="150">
        <v>0.15292391428624796</v>
      </c>
    </row>
    <row r="56" spans="2:7" ht="12" customHeight="1">
      <c r="B56" s="180"/>
      <c r="C56" s="149" t="s">
        <v>46</v>
      </c>
      <c r="D56" s="150">
        <v>135.16655828</v>
      </c>
      <c r="E56" s="150">
        <v>6.8773189876105505</v>
      </c>
      <c r="F56" s="150">
        <v>9.5956014165833778</v>
      </c>
      <c r="G56" s="150">
        <v>0.14985989526215349</v>
      </c>
    </row>
    <row r="57" spans="2:7" ht="12" customHeight="1">
      <c r="B57" s="180"/>
      <c r="C57" s="149" t="s">
        <v>55</v>
      </c>
      <c r="D57" s="150">
        <v>135.50652110999999</v>
      </c>
      <c r="E57" s="150">
        <v>7.1461304176580143</v>
      </c>
      <c r="F57" s="150">
        <v>9.6052011369693844</v>
      </c>
      <c r="G57" s="150">
        <v>0.25151400932747947</v>
      </c>
    </row>
    <row r="58" spans="2:7" ht="12" customHeight="1">
      <c r="B58" s="180"/>
      <c r="C58" s="149" t="s">
        <v>47</v>
      </c>
      <c r="D58" s="150">
        <v>135.79281988</v>
      </c>
      <c r="E58" s="150">
        <v>7.3725092302609312</v>
      </c>
      <c r="F58" s="150">
        <v>9.5091442390576475</v>
      </c>
      <c r="G58" s="150">
        <v>0.21128043702604771</v>
      </c>
    </row>
    <row r="59" spans="2:7" ht="12" customHeight="1">
      <c r="B59" s="180"/>
      <c r="C59" s="149" t="s">
        <v>48</v>
      </c>
      <c r="D59" s="150">
        <v>136.15590305000001</v>
      </c>
      <c r="E59" s="150">
        <v>7.6596021049551126</v>
      </c>
      <c r="F59" s="150">
        <v>9.0915097175557662</v>
      </c>
      <c r="G59" s="150">
        <v>0.26738024169530661</v>
      </c>
    </row>
    <row r="60" spans="2:7" ht="12" customHeight="1">
      <c r="B60" s="180"/>
      <c r="C60" s="149" t="s">
        <v>49</v>
      </c>
      <c r="D60" s="150">
        <v>136.97466628999999</v>
      </c>
      <c r="E60" s="150">
        <v>8.3070049913668242</v>
      </c>
      <c r="F60" s="150">
        <v>9.0218499797567517</v>
      </c>
      <c r="G60" s="150">
        <v>0.60134244763467848</v>
      </c>
    </row>
    <row r="61" spans="2:7" ht="12" customHeight="1">
      <c r="B61" s="180"/>
      <c r="C61" s="149" t="s">
        <v>50</v>
      </c>
      <c r="D61" s="150">
        <v>137.49446254</v>
      </c>
      <c r="E61" s="150">
        <v>8.7180121985247752</v>
      </c>
      <c r="F61" s="150">
        <v>8.7180121985247752</v>
      </c>
      <c r="G61" s="150">
        <v>0.37948349434158501</v>
      </c>
    </row>
    <row r="62" spans="2:7" ht="12" customHeight="1">
      <c r="B62" s="180">
        <v>2004</v>
      </c>
      <c r="C62" s="149" t="s">
        <v>40</v>
      </c>
      <c r="D62" s="150">
        <v>139.76121918999999</v>
      </c>
      <c r="E62" s="150">
        <v>1.6486166847195989</v>
      </c>
      <c r="F62" s="150">
        <v>8.5127342772766497</v>
      </c>
      <c r="G62" s="150">
        <v>1.6486166847195989</v>
      </c>
    </row>
    <row r="63" spans="2:7" ht="12" customHeight="1">
      <c r="B63" s="180"/>
      <c r="C63" s="149" t="s">
        <v>41</v>
      </c>
      <c r="D63" s="150">
        <v>143.16840543999999</v>
      </c>
      <c r="E63" s="150">
        <v>4.1266701183324557</v>
      </c>
      <c r="F63" s="150">
        <v>8.6782034570623807</v>
      </c>
      <c r="G63" s="150">
        <v>2.4378624268925932</v>
      </c>
    </row>
    <row r="64" spans="2:7" ht="12" customHeight="1">
      <c r="B64" s="180"/>
      <c r="C64" s="149" t="s">
        <v>42</v>
      </c>
      <c r="D64" s="150">
        <v>146.38143137</v>
      </c>
      <c r="E64" s="150">
        <v>6.4635103594914654</v>
      </c>
      <c r="F64" s="150">
        <v>9.9270376590264959</v>
      </c>
      <c r="G64" s="150">
        <v>2.2442283408308015</v>
      </c>
    </row>
    <row r="65" spans="2:7" ht="12" customHeight="1">
      <c r="B65" s="180"/>
      <c r="C65" s="149" t="s">
        <v>43</v>
      </c>
      <c r="D65" s="150">
        <v>147.58884158000001</v>
      </c>
      <c r="E65" s="150">
        <v>7.3416622411708801</v>
      </c>
      <c r="F65" s="150">
        <v>10.276162382557658</v>
      </c>
      <c r="G65" s="150">
        <v>0.82483836829555912</v>
      </c>
    </row>
    <row r="66" spans="2:7" ht="12" customHeight="1">
      <c r="B66" s="180"/>
      <c r="C66" s="149" t="s">
        <v>44</v>
      </c>
      <c r="D66" s="150">
        <v>148.33130032</v>
      </c>
      <c r="E66" s="150">
        <v>7.8816539806811079</v>
      </c>
      <c r="F66" s="150">
        <v>10.072169705542194</v>
      </c>
      <c r="G66" s="150">
        <v>0.50305885733069999</v>
      </c>
    </row>
    <row r="67" spans="2:7" ht="12" customHeight="1">
      <c r="B67" s="180"/>
      <c r="C67" s="149" t="s">
        <v>45</v>
      </c>
      <c r="D67" s="150">
        <v>148.58340978000001</v>
      </c>
      <c r="E67" s="150">
        <v>8.0650136995691781</v>
      </c>
      <c r="F67" s="150">
        <v>10.090897198121112</v>
      </c>
      <c r="G67" s="150">
        <v>0.16996376318157047</v>
      </c>
    </row>
    <row r="68" spans="2:7" ht="12" customHeight="1">
      <c r="B68" s="180"/>
      <c r="C68" s="149" t="s">
        <v>46</v>
      </c>
      <c r="D68" s="150">
        <v>148.95064542</v>
      </c>
      <c r="E68" s="150">
        <v>8.3321049214379457</v>
      </c>
      <c r="F68" s="150">
        <v>10.19785316383215</v>
      </c>
      <c r="G68" s="150">
        <v>0.24715790312237118</v>
      </c>
    </row>
    <row r="69" spans="2:7" ht="12" customHeight="1">
      <c r="B69" s="180"/>
      <c r="C69" s="149" t="s">
        <v>55</v>
      </c>
      <c r="D69" s="150">
        <v>149.11513528</v>
      </c>
      <c r="E69" s="150">
        <v>8.4517387284737282</v>
      </c>
      <c r="F69" s="150">
        <v>10.042774368735337</v>
      </c>
      <c r="G69" s="150">
        <v>0.11043245870885698</v>
      </c>
    </row>
    <row r="70" spans="2:7" ht="12" customHeight="1">
      <c r="B70" s="180"/>
      <c r="C70" s="149" t="s">
        <v>47</v>
      </c>
      <c r="D70" s="150">
        <v>149.03195142000001</v>
      </c>
      <c r="E70" s="150">
        <v>8.3912389392725544</v>
      </c>
      <c r="F70" s="150">
        <v>9.7495077808233361</v>
      </c>
      <c r="G70" s="150">
        <v>-5.5784987783965789E-2</v>
      </c>
    </row>
    <row r="71" spans="2:7" ht="12" customHeight="1">
      <c r="B71" s="180"/>
      <c r="C71" s="149" t="s">
        <v>48</v>
      </c>
      <c r="D71" s="150">
        <v>148.78146866</v>
      </c>
      <c r="E71" s="150">
        <v>8.2090623225763721</v>
      </c>
      <c r="F71" s="150">
        <v>9.2728742031578122</v>
      </c>
      <c r="G71" s="150">
        <v>-0.16807319344165705</v>
      </c>
    </row>
    <row r="72" spans="2:7" ht="12" customHeight="1">
      <c r="B72" s="180"/>
      <c r="C72" s="149" t="s">
        <v>49</v>
      </c>
      <c r="D72" s="150">
        <v>148.64179906000001</v>
      </c>
      <c r="E72" s="150">
        <v>8.10748034071338</v>
      </c>
      <c r="F72" s="150">
        <v>8.517730384754941</v>
      </c>
      <c r="G72" s="150">
        <v>-9.3875669636773296E-2</v>
      </c>
    </row>
    <row r="73" spans="2:7" ht="12" customHeight="1">
      <c r="B73" s="180"/>
      <c r="C73" s="149" t="s">
        <v>50</v>
      </c>
      <c r="D73" s="150">
        <v>148.33079889999999</v>
      </c>
      <c r="E73" s="150">
        <v>7.8812892969034749</v>
      </c>
      <c r="F73" s="150">
        <v>7.8812892969034749</v>
      </c>
      <c r="G73" s="150">
        <v>-0.20922793047901678</v>
      </c>
    </row>
    <row r="74" spans="2:7" ht="12" customHeight="1">
      <c r="B74" s="180">
        <v>2005</v>
      </c>
      <c r="C74" s="149" t="s">
        <v>40</v>
      </c>
      <c r="D74" s="150">
        <v>149.52328587</v>
      </c>
      <c r="E74" s="150">
        <v>0.80393753613094532</v>
      </c>
      <c r="F74" s="150">
        <v>6.9848179177149632</v>
      </c>
      <c r="G74" s="150">
        <v>0.80393753613094532</v>
      </c>
    </row>
    <row r="75" spans="2:7" ht="12" customHeight="1">
      <c r="B75" s="180"/>
      <c r="C75" s="149" t="s">
        <v>41</v>
      </c>
      <c r="D75" s="150">
        <v>150.41081758999999</v>
      </c>
      <c r="E75" s="150">
        <v>1.4022837505259389</v>
      </c>
      <c r="F75" s="150">
        <v>5.0586664898179663</v>
      </c>
      <c r="G75" s="150">
        <v>0.59357424820882443</v>
      </c>
    </row>
    <row r="76" spans="2:7" ht="12" customHeight="1">
      <c r="B76" s="180"/>
      <c r="C76" s="149" t="s">
        <v>42</v>
      </c>
      <c r="D76" s="150">
        <v>151.10399824000001</v>
      </c>
      <c r="E76" s="150">
        <v>1.8696045329531472</v>
      </c>
      <c r="F76" s="150">
        <v>3.2262062379093948</v>
      </c>
      <c r="G76" s="150">
        <v>0.46085824218411631</v>
      </c>
    </row>
    <row r="77" spans="2:7" ht="12" customHeight="1">
      <c r="B77" s="180"/>
      <c r="C77" s="149" t="s">
        <v>43</v>
      </c>
      <c r="D77" s="150">
        <v>151.68884317999999</v>
      </c>
      <c r="E77" s="150">
        <v>2.2638887573604336</v>
      </c>
      <c r="F77" s="150">
        <v>2.7779888751126265</v>
      </c>
      <c r="G77" s="150">
        <v>0.3870479582354136</v>
      </c>
    </row>
    <row r="78" spans="2:7" ht="12" customHeight="1">
      <c r="B78" s="180"/>
      <c r="C78" s="149" t="s">
        <v>44</v>
      </c>
      <c r="D78" s="150">
        <v>152.37066869</v>
      </c>
      <c r="E78" s="150">
        <v>2.7235542584271855</v>
      </c>
      <c r="F78" s="150">
        <v>2.7232070111202091</v>
      </c>
      <c r="G78" s="150">
        <v>0.44948955750881225</v>
      </c>
    </row>
    <row r="79" spans="2:7" ht="12" customHeight="1">
      <c r="B79" s="180"/>
      <c r="C79" s="149" t="s">
        <v>45</v>
      </c>
      <c r="D79" s="150">
        <v>152.68201694999999</v>
      </c>
      <c r="E79" s="150">
        <v>2.9334555481855631</v>
      </c>
      <c r="F79" s="150">
        <v>2.7584554534510772</v>
      </c>
      <c r="G79" s="150">
        <v>0.20433608559757488</v>
      </c>
    </row>
    <row r="80" spans="2:7" ht="12" customHeight="1">
      <c r="B80" s="180"/>
      <c r="C80" s="149" t="s">
        <v>46</v>
      </c>
      <c r="D80" s="150">
        <v>152.27967533</v>
      </c>
      <c r="E80" s="150">
        <v>2.6622093720820743</v>
      </c>
      <c r="F80" s="150">
        <v>2.2349885766611095</v>
      </c>
      <c r="G80" s="150">
        <v>-0.26351604991683075</v>
      </c>
    </row>
    <row r="81" spans="2:7" ht="12" customHeight="1">
      <c r="B81" s="180"/>
      <c r="C81" s="149" t="s">
        <v>55</v>
      </c>
      <c r="D81" s="150">
        <v>152.37525880000001</v>
      </c>
      <c r="E81" s="150">
        <v>2.7266487674799436</v>
      </c>
      <c r="F81" s="150">
        <v>2.1863129546697735</v>
      </c>
      <c r="G81" s="150">
        <v>6.2768369969830928E-2</v>
      </c>
    </row>
    <row r="82" spans="2:7" ht="12" customHeight="1">
      <c r="B82" s="190"/>
      <c r="C82" s="149" t="s">
        <v>47</v>
      </c>
      <c r="D82" s="150">
        <v>152.03144201000001</v>
      </c>
      <c r="E82" s="150">
        <v>2.4948582070908145</v>
      </c>
      <c r="F82" s="150">
        <v>2.0126493422520326</v>
      </c>
      <c r="G82" s="150">
        <v>-0.22563819921138872</v>
      </c>
    </row>
    <row r="83" spans="2:7" ht="12" customHeight="1">
      <c r="B83" s="180"/>
      <c r="C83" s="149" t="s">
        <v>48</v>
      </c>
      <c r="D83" s="150">
        <v>151.98308523</v>
      </c>
      <c r="E83" s="150">
        <v>2.4622575736696888</v>
      </c>
      <c r="F83" s="150">
        <v>2.1518920325463569</v>
      </c>
      <c r="G83" s="150">
        <v>-3.1807091586244951E-2</v>
      </c>
    </row>
    <row r="84" spans="2:7" ht="12" customHeight="1">
      <c r="B84" s="180"/>
      <c r="C84" s="149" t="s">
        <v>49</v>
      </c>
      <c r="D84" s="150">
        <v>152.14992986999999</v>
      </c>
      <c r="E84" s="150">
        <v>2.5747390281196658</v>
      </c>
      <c r="F84" s="150">
        <v>2.3601240244568942</v>
      </c>
      <c r="G84" s="150">
        <v>0.10977842682132177</v>
      </c>
    </row>
    <row r="85" spans="2:7" ht="12" customHeight="1">
      <c r="B85" s="180"/>
      <c r="C85" s="149" t="s">
        <v>50</v>
      </c>
      <c r="D85" s="150">
        <v>152.32933054</v>
      </c>
      <c r="E85" s="150">
        <v>2.695685366527087</v>
      </c>
      <c r="F85" s="150">
        <v>2.695685366527087</v>
      </c>
      <c r="G85" s="150">
        <v>0.11791045198199868</v>
      </c>
    </row>
    <row r="86" spans="2:7" ht="12" customHeight="1">
      <c r="B86" s="180">
        <v>2006</v>
      </c>
      <c r="C86" s="149" t="s">
        <v>40</v>
      </c>
      <c r="D86" s="150">
        <v>154.64727567</v>
      </c>
      <c r="E86" s="150">
        <v>1.5216669841474442</v>
      </c>
      <c r="F86" s="150">
        <v>3.4268841606751153</v>
      </c>
      <c r="G86" s="150">
        <v>1.5216669841474442</v>
      </c>
    </row>
    <row r="87" spans="2:7" ht="12" customHeight="1">
      <c r="B87" s="180"/>
      <c r="C87" s="149" t="s">
        <v>41</v>
      </c>
      <c r="D87" s="150">
        <v>155.43512888000001</v>
      </c>
      <c r="E87" s="150">
        <v>2.0388708655057428</v>
      </c>
      <c r="F87" s="150">
        <v>3.3403922473818568</v>
      </c>
      <c r="G87" s="150">
        <v>0.50945172269389616</v>
      </c>
    </row>
    <row r="88" spans="2:7" ht="12" customHeight="1">
      <c r="B88" s="180"/>
      <c r="C88" s="149" t="s">
        <v>42</v>
      </c>
      <c r="D88" s="150">
        <v>156.32279736000001</v>
      </c>
      <c r="E88" s="150">
        <v>2.6216007159247425</v>
      </c>
      <c r="F88" s="150">
        <v>3.4537796357386554</v>
      </c>
      <c r="G88" s="150">
        <v>0.57108614146375203</v>
      </c>
    </row>
    <row r="89" spans="2:7" ht="12" customHeight="1">
      <c r="B89" s="180"/>
      <c r="C89" s="149" t="s">
        <v>43</v>
      </c>
      <c r="D89" s="150">
        <v>157.163509</v>
      </c>
      <c r="E89" s="150">
        <v>3.1735046972655141</v>
      </c>
      <c r="F89" s="150">
        <v>3.6091420471204572</v>
      </c>
      <c r="G89" s="150">
        <v>0.53780488463490883</v>
      </c>
    </row>
    <row r="90" spans="2:7" ht="12" customHeight="1">
      <c r="B90" s="180"/>
      <c r="C90" s="149" t="s">
        <v>44</v>
      </c>
      <c r="D90" s="150">
        <v>158.24596244</v>
      </c>
      <c r="E90" s="150">
        <v>3.8841054963123725</v>
      </c>
      <c r="F90" s="150">
        <v>3.8559217469560139</v>
      </c>
      <c r="G90" s="150">
        <v>0.68874349197687934</v>
      </c>
    </row>
    <row r="91" spans="2:7" ht="12" customHeight="1">
      <c r="B91" s="180"/>
      <c r="C91" s="149" t="s">
        <v>45</v>
      </c>
      <c r="D91" s="150">
        <v>159.45414556</v>
      </c>
      <c r="E91" s="150">
        <v>4.6772443591413833</v>
      </c>
      <c r="F91" s="150">
        <v>4.4354461286804536</v>
      </c>
      <c r="G91" s="150">
        <v>0.763484326153403</v>
      </c>
    </row>
    <row r="92" spans="2:7" ht="12" customHeight="1">
      <c r="B92" s="180"/>
      <c r="C92" s="149" t="s">
        <v>46</v>
      </c>
      <c r="D92" s="150">
        <v>161.25470709999999</v>
      </c>
      <c r="E92" s="150">
        <v>5.8592633003506052</v>
      </c>
      <c r="F92" s="150">
        <v>5.8937817870641709</v>
      </c>
      <c r="G92" s="150">
        <v>1.1292033416105056</v>
      </c>
    </row>
    <row r="93" spans="2:7" ht="12" customHeight="1">
      <c r="B93" s="180"/>
      <c r="C93" s="149" t="s">
        <v>55</v>
      </c>
      <c r="D93" s="150">
        <v>161.98943428000001</v>
      </c>
      <c r="E93" s="150">
        <v>6.3415914097143542</v>
      </c>
      <c r="F93" s="150">
        <v>6.3095384091318181</v>
      </c>
      <c r="G93" s="150">
        <v>0.45563146230789187</v>
      </c>
    </row>
    <row r="94" spans="2:7" ht="12" customHeight="1">
      <c r="B94" s="180"/>
      <c r="C94" s="149" t="s">
        <v>47</v>
      </c>
      <c r="D94" s="150">
        <v>162.50238845999999</v>
      </c>
      <c r="E94" s="150">
        <v>6.678331667274449</v>
      </c>
      <c r="F94" s="150">
        <v>6.8873558729458466</v>
      </c>
      <c r="G94" s="150">
        <v>0.31665903537469831</v>
      </c>
    </row>
    <row r="95" spans="2:7" ht="12" customHeight="1">
      <c r="B95" s="180"/>
      <c r="C95" s="149" t="s">
        <v>48</v>
      </c>
      <c r="D95" s="150">
        <v>162.82126846</v>
      </c>
      <c r="E95" s="150">
        <v>6.88766758365351</v>
      </c>
      <c r="F95" s="150">
        <v>7.131177271206397</v>
      </c>
      <c r="G95" s="150">
        <v>0.19623096190890976</v>
      </c>
    </row>
    <row r="96" spans="2:7" ht="12" customHeight="1">
      <c r="B96" s="180"/>
      <c r="C96" s="149" t="s">
        <v>49</v>
      </c>
      <c r="D96" s="150">
        <v>162.63986054</v>
      </c>
      <c r="E96" s="150">
        <v>6.7685782924730802</v>
      </c>
      <c r="F96" s="150">
        <v>6.894469605712473</v>
      </c>
      <c r="G96" s="150">
        <v>-0.11141537080247588</v>
      </c>
    </row>
    <row r="97" spans="2:7" ht="12" customHeight="1">
      <c r="B97" s="180"/>
      <c r="C97" s="149" t="s">
        <v>50</v>
      </c>
      <c r="D97" s="150">
        <v>162.43947832000001</v>
      </c>
      <c r="E97" s="150">
        <v>6.637032897184028</v>
      </c>
      <c r="F97" s="150">
        <v>6.637032897184028</v>
      </c>
      <c r="G97" s="150">
        <v>-0.12320609433301399</v>
      </c>
    </row>
    <row r="98" spans="2:7" ht="12" customHeight="1">
      <c r="B98" s="180">
        <v>2007</v>
      </c>
      <c r="C98" s="149" t="s">
        <v>40</v>
      </c>
      <c r="D98" s="150">
        <v>163.58480048999999</v>
      </c>
      <c r="E98" s="150">
        <v>0.70507624245365719</v>
      </c>
      <c r="F98" s="150">
        <v>5.779296648633931</v>
      </c>
      <c r="G98" s="150">
        <v>0.70507624245365719</v>
      </c>
    </row>
    <row r="99" spans="2:7" ht="12" customHeight="1">
      <c r="B99" s="180"/>
      <c r="C99" s="149" t="s">
        <v>41</v>
      </c>
      <c r="D99" s="150">
        <v>165.21062789000001</v>
      </c>
      <c r="E99" s="150">
        <v>1.7059581812624032</v>
      </c>
      <c r="F99" s="150">
        <v>6.2891182195672997</v>
      </c>
      <c r="G99" s="150">
        <v>0.99387436676880725</v>
      </c>
    </row>
    <row r="100" spans="2:7" ht="12" customHeight="1">
      <c r="B100" s="180"/>
      <c r="C100" s="149" t="s">
        <v>42</v>
      </c>
      <c r="D100" s="150">
        <v>166.53941460999999</v>
      </c>
      <c r="E100" s="150">
        <v>2.5239777499920706</v>
      </c>
      <c r="F100" s="150">
        <v>6.5355900882913858</v>
      </c>
      <c r="G100" s="150">
        <v>0.80429857144825689</v>
      </c>
    </row>
    <row r="101" spans="2:7" ht="12" customHeight="1">
      <c r="B101" s="180"/>
      <c r="C101" s="149" t="s">
        <v>43</v>
      </c>
      <c r="D101" s="150">
        <v>167.33757911999999</v>
      </c>
      <c r="E101" s="150">
        <v>3.0153389130879162</v>
      </c>
      <c r="F101" s="150">
        <v>6.473557497370436</v>
      </c>
      <c r="G101" s="150">
        <v>0.47926463045948253</v>
      </c>
    </row>
    <row r="102" spans="2:7" ht="12" customHeight="1">
      <c r="B102" s="180"/>
      <c r="C102" s="149" t="s">
        <v>44</v>
      </c>
      <c r="D102" s="150">
        <v>167.61873134000001</v>
      </c>
      <c r="E102" s="150">
        <v>3.1884201264159771</v>
      </c>
      <c r="F102" s="150">
        <v>5.9229118743258766</v>
      </c>
      <c r="G102" s="150">
        <v>0.16801499189756441</v>
      </c>
    </row>
    <row r="103" spans="2:7" ht="12" customHeight="1">
      <c r="B103" s="180"/>
      <c r="C103" s="149" t="s">
        <v>45</v>
      </c>
      <c r="D103" s="150">
        <v>167.56791788000001</v>
      </c>
      <c r="E103" s="150">
        <v>3.1571386543714226</v>
      </c>
      <c r="F103" s="150">
        <v>5.0884674659944267</v>
      </c>
      <c r="G103" s="150">
        <v>-3.0314905496410915E-2</v>
      </c>
    </row>
    <row r="104" spans="2:7" ht="12" customHeight="1">
      <c r="B104" s="180"/>
      <c r="C104" s="149" t="s">
        <v>46</v>
      </c>
      <c r="D104" s="150">
        <v>167.39502383999999</v>
      </c>
      <c r="E104" s="150">
        <v>3.0507026809318774</v>
      </c>
      <c r="F104" s="150">
        <v>3.8078372101052196</v>
      </c>
      <c r="G104" s="150">
        <v>-0.10317848558804599</v>
      </c>
    </row>
    <row r="105" spans="2:7" ht="12" customHeight="1">
      <c r="B105" s="180"/>
      <c r="C105" s="149" t="s">
        <v>55</v>
      </c>
      <c r="D105" s="150">
        <v>167.75974128999999</v>
      </c>
      <c r="E105" s="150">
        <v>3.2752278110123285</v>
      </c>
      <c r="F105" s="150">
        <v>3.5621502326046368</v>
      </c>
      <c r="G105" s="150">
        <v>0.21787831061728014</v>
      </c>
    </row>
    <row r="106" spans="2:7" ht="12" customHeight="1">
      <c r="B106" s="180"/>
      <c r="C106" s="149" t="s">
        <v>47</v>
      </c>
      <c r="D106" s="150">
        <v>168.02324766999999</v>
      </c>
      <c r="E106" s="150">
        <v>3.4374460000420299</v>
      </c>
      <c r="F106" s="150">
        <v>3.397401885793812</v>
      </c>
      <c r="G106" s="150">
        <v>0.1570736685534655</v>
      </c>
    </row>
    <row r="107" spans="2:7" ht="12" customHeight="1">
      <c r="B107" s="180"/>
      <c r="C107" s="149" t="s">
        <v>48</v>
      </c>
      <c r="D107" s="150">
        <v>168.53130444999999</v>
      </c>
      <c r="E107" s="150">
        <v>3.7502128134142936</v>
      </c>
      <c r="F107" s="150">
        <v>3.5069349624940145</v>
      </c>
      <c r="G107" s="150">
        <v>0.30237290794296712</v>
      </c>
    </row>
    <row r="108" spans="2:7" ht="12" customHeight="1">
      <c r="B108" s="180"/>
      <c r="C108" s="149" t="s">
        <v>49</v>
      </c>
      <c r="D108" s="150">
        <v>168.74828445</v>
      </c>
      <c r="E108" s="150">
        <v>3.8837887164177261</v>
      </c>
      <c r="F108" s="150">
        <v>3.7557975576950895</v>
      </c>
      <c r="G108" s="150">
        <v>0.12874759422774673</v>
      </c>
    </row>
    <row r="109" spans="2:7" ht="12" customHeight="1">
      <c r="B109" s="180"/>
      <c r="C109" s="149" t="s">
        <v>50</v>
      </c>
      <c r="D109" s="150">
        <v>169.30979585</v>
      </c>
      <c r="E109" s="150">
        <v>4.2294629366302843</v>
      </c>
      <c r="F109" s="150">
        <v>4.2294629366302843</v>
      </c>
      <c r="G109" s="150">
        <v>0.3327508791156788</v>
      </c>
    </row>
    <row r="110" spans="2:7" ht="12" customHeight="1">
      <c r="B110" s="180">
        <v>2008</v>
      </c>
      <c r="C110" s="149" t="s">
        <v>40</v>
      </c>
      <c r="D110" s="150">
        <v>171.71337331999999</v>
      </c>
      <c r="E110" s="150">
        <v>1.4196328440023933</v>
      </c>
      <c r="F110" s="150">
        <v>4.969026954614236</v>
      </c>
      <c r="G110" s="150">
        <v>1.4196328440023933</v>
      </c>
    </row>
    <row r="111" spans="2:7" ht="12" customHeight="1">
      <c r="B111" s="180"/>
      <c r="C111" s="149" t="s">
        <v>41</v>
      </c>
      <c r="D111" s="150">
        <v>174.38940611000001</v>
      </c>
      <c r="E111" s="150">
        <v>3.0001868672148788</v>
      </c>
      <c r="F111" s="150">
        <v>5.5558037259633153</v>
      </c>
      <c r="G111" s="150">
        <v>1.5584300385346381</v>
      </c>
    </row>
    <row r="112" spans="2:7" ht="12" customHeight="1">
      <c r="B112" s="180"/>
      <c r="C112" s="149" t="s">
        <v>42</v>
      </c>
      <c r="D112" s="150">
        <v>175.69611566</v>
      </c>
      <c r="E112" s="150">
        <v>3.7719730142832191</v>
      </c>
      <c r="F112" s="150">
        <v>5.4982185877397569</v>
      </c>
      <c r="G112" s="150">
        <v>0.74930557947755005</v>
      </c>
    </row>
    <row r="113" spans="2:7" ht="12" customHeight="1">
      <c r="B113" s="180"/>
      <c r="C113" s="149" t="s">
        <v>43</v>
      </c>
      <c r="D113" s="150">
        <v>176.58080962</v>
      </c>
      <c r="E113" s="150">
        <v>4.2945027093658155</v>
      </c>
      <c r="F113" s="150">
        <v>5.523702774121972</v>
      </c>
      <c r="G113" s="150">
        <v>0.50353643657781788</v>
      </c>
    </row>
    <row r="114" spans="2:7" ht="12" customHeight="1">
      <c r="B114" s="180"/>
      <c r="C114" s="149" t="s">
        <v>44</v>
      </c>
      <c r="D114" s="150">
        <v>177.13951015000001</v>
      </c>
      <c r="E114" s="150">
        <v>4.624489835742736</v>
      </c>
      <c r="F114" s="150">
        <v>5.6800208030974346</v>
      </c>
      <c r="G114" s="150">
        <v>0.31639934781266277</v>
      </c>
    </row>
    <row r="115" spans="2:7" ht="12" customHeight="1">
      <c r="B115" s="180"/>
      <c r="C115" s="149" t="s">
        <v>45</v>
      </c>
      <c r="D115" s="150">
        <v>178.74978535</v>
      </c>
      <c r="E115" s="150">
        <v>5.5755719582600847</v>
      </c>
      <c r="F115" s="150">
        <v>6.6730359912973398</v>
      </c>
      <c r="G115" s="150">
        <v>0.90904349833439824</v>
      </c>
    </row>
    <row r="116" spans="2:7" ht="12" customHeight="1">
      <c r="B116" s="180"/>
      <c r="C116" s="149" t="s">
        <v>46</v>
      </c>
      <c r="D116" s="150">
        <v>179.32995052000001</v>
      </c>
      <c r="E116" s="150">
        <v>5.9182368153567211</v>
      </c>
      <c r="F116" s="150">
        <v>7.1297977718905798</v>
      </c>
      <c r="G116" s="150">
        <v>0.32456831702707234</v>
      </c>
    </row>
    <row r="117" spans="2:7" ht="12" customHeight="1">
      <c r="B117" s="180"/>
      <c r="C117" s="149" t="s">
        <v>55</v>
      </c>
      <c r="D117" s="150">
        <v>179.68958726</v>
      </c>
      <c r="E117" s="150">
        <v>6.1306502425860572</v>
      </c>
      <c r="F117" s="150">
        <v>7.1112686978798649</v>
      </c>
      <c r="G117" s="150">
        <v>0.20054471601488899</v>
      </c>
    </row>
    <row r="118" spans="2:7" ht="12" customHeight="1">
      <c r="B118" s="180"/>
      <c r="C118" s="149" t="s">
        <v>47</v>
      </c>
      <c r="D118" s="150">
        <v>179.67256108000001</v>
      </c>
      <c r="E118" s="150">
        <v>6.1205940140527417</v>
      </c>
      <c r="F118" s="150">
        <v>6.9331557219268944</v>
      </c>
      <c r="G118" s="150">
        <v>-9.4753292383842336E-3</v>
      </c>
    </row>
    <row r="119" spans="2:7" ht="12" customHeight="1">
      <c r="B119" s="180"/>
      <c r="C119" s="149" t="s">
        <v>48</v>
      </c>
      <c r="D119" s="150">
        <v>179.15539181</v>
      </c>
      <c r="E119" s="150">
        <v>5.8151366319777082</v>
      </c>
      <c r="F119" s="150">
        <v>6.303925193406414</v>
      </c>
      <c r="G119" s="150">
        <v>-0.28783987209362749</v>
      </c>
    </row>
    <row r="120" spans="2:7" ht="12" customHeight="1">
      <c r="B120" s="180"/>
      <c r="C120" s="149" t="s">
        <v>49</v>
      </c>
      <c r="D120" s="150">
        <v>178.60157031</v>
      </c>
      <c r="E120" s="150">
        <v>5.4880312230912267</v>
      </c>
      <c r="F120" s="150">
        <v>5.8390435743478832</v>
      </c>
      <c r="G120" s="150">
        <v>-0.30912912773919743</v>
      </c>
    </row>
    <row r="121" spans="2:7" ht="12" customHeight="1">
      <c r="B121" s="180"/>
      <c r="C121" s="149" t="s">
        <v>50</v>
      </c>
      <c r="D121" s="150">
        <v>178.27010491999999</v>
      </c>
      <c r="E121" s="150">
        <v>5.2922567327045726</v>
      </c>
      <c r="F121" s="150">
        <v>5.2922567327045726</v>
      </c>
      <c r="G121" s="150">
        <v>-0.18558929209002883</v>
      </c>
    </row>
    <row r="122" spans="2:7" ht="12" customHeight="1">
      <c r="B122" s="180">
        <v>2009</v>
      </c>
      <c r="C122" s="149" t="s">
        <v>40</v>
      </c>
      <c r="D122" s="150">
        <v>179.18820535</v>
      </c>
      <c r="E122" s="150">
        <v>0.51500526709848771</v>
      </c>
      <c r="F122" s="150">
        <v>4.3530867080865789</v>
      </c>
      <c r="G122" s="150">
        <v>0.51500526709848771</v>
      </c>
    </row>
    <row r="123" spans="2:7" ht="12" customHeight="1">
      <c r="B123" s="180"/>
      <c r="C123" s="149" t="s">
        <v>41</v>
      </c>
      <c r="D123" s="150">
        <v>179.96924593</v>
      </c>
      <c r="E123" s="150">
        <v>0.9531272844442924</v>
      </c>
      <c r="F123" s="150">
        <v>3.1996437997388227</v>
      </c>
      <c r="G123" s="150">
        <v>0.4358772266703852</v>
      </c>
    </row>
    <row r="124" spans="2:7" ht="12" customHeight="1">
      <c r="B124" s="180"/>
      <c r="C124" s="149" t="s">
        <v>42</v>
      </c>
      <c r="D124" s="150">
        <v>179.93560676000001</v>
      </c>
      <c r="E124" s="150">
        <v>0.93425750814890307</v>
      </c>
      <c r="F124" s="150">
        <v>2.4129680295289546</v>
      </c>
      <c r="G124" s="150">
        <v>-1.8691621352388665E-2</v>
      </c>
    </row>
    <row r="125" spans="2:7" ht="12" customHeight="1">
      <c r="B125" s="180"/>
      <c r="C125" s="149" t="s">
        <v>43</v>
      </c>
      <c r="D125" s="150">
        <v>179.62046477999999</v>
      </c>
      <c r="E125" s="150">
        <v>0.75747970227872941</v>
      </c>
      <c r="F125" s="150">
        <v>1.7213960942535635</v>
      </c>
      <c r="G125" s="150">
        <v>-0.17514153294871448</v>
      </c>
    </row>
    <row r="126" spans="2:7" ht="12" customHeight="1">
      <c r="B126" s="180"/>
      <c r="C126" s="149" t="s">
        <v>44</v>
      </c>
      <c r="D126" s="150">
        <v>179.25200913</v>
      </c>
      <c r="E126" s="150">
        <v>0.5507957772508405</v>
      </c>
      <c r="F126" s="150">
        <v>1.1925622794209687</v>
      </c>
      <c r="G126" s="150">
        <v>-0.20513010611082905</v>
      </c>
    </row>
    <row r="127" spans="2:7" ht="12" customHeight="1">
      <c r="B127" s="180"/>
      <c r="C127" s="149" t="s">
        <v>45</v>
      </c>
      <c r="D127" s="150">
        <v>178.58973904000001</v>
      </c>
      <c r="E127" s="150">
        <v>0.17929765629713756</v>
      </c>
      <c r="F127" s="150">
        <v>-8.9536504721735355E-2</v>
      </c>
      <c r="G127" s="150">
        <v>-0.3694631336152554</v>
      </c>
    </row>
    <row r="128" spans="2:7" ht="12" customHeight="1">
      <c r="B128" s="180"/>
      <c r="C128" s="149" t="s">
        <v>46</v>
      </c>
      <c r="D128" s="150">
        <v>178.56191242</v>
      </c>
      <c r="E128" s="150">
        <v>0.16368840986038435</v>
      </c>
      <c r="F128" s="150">
        <v>-0.42828211225895529</v>
      </c>
      <c r="G128" s="150">
        <v>-1.5581309513962083E-2</v>
      </c>
    </row>
    <row r="129" spans="2:7" ht="12" customHeight="1">
      <c r="B129" s="180"/>
      <c r="C129" s="149" t="s">
        <v>55</v>
      </c>
      <c r="D129" s="150">
        <v>178.05175145000001</v>
      </c>
      <c r="E129" s="150">
        <v>-0.12248462528138759</v>
      </c>
      <c r="F129" s="150">
        <v>-0.91148064558139197</v>
      </c>
      <c r="G129" s="150">
        <v>-0.28570536856707918</v>
      </c>
    </row>
    <row r="130" spans="2:7" ht="12" customHeight="1">
      <c r="B130" s="180"/>
      <c r="C130" s="149" t="s">
        <v>47</v>
      </c>
      <c r="D130" s="150">
        <v>178.14960963999999</v>
      </c>
      <c r="E130" s="150">
        <v>-6.759141138896041E-2</v>
      </c>
      <c r="F130" s="150">
        <v>-0.847626054220882</v>
      </c>
      <c r="G130" s="150">
        <v>5.4960532094213477E-2</v>
      </c>
    </row>
    <row r="131" spans="2:7" ht="12" customHeight="1">
      <c r="B131" s="180"/>
      <c r="C131" s="149" t="s">
        <v>48</v>
      </c>
      <c r="D131" s="150">
        <v>177.77017637</v>
      </c>
      <c r="E131" s="150">
        <v>-0.28043319446317128</v>
      </c>
      <c r="F131" s="150">
        <v>-0.77319215793910701</v>
      </c>
      <c r="G131" s="150">
        <v>-0.21298574314405982</v>
      </c>
    </row>
    <row r="132" spans="2:7" ht="12" customHeight="1">
      <c r="B132" s="180"/>
      <c r="C132" s="149" t="s">
        <v>49</v>
      </c>
      <c r="D132" s="150">
        <v>176.76710116000001</v>
      </c>
      <c r="E132" s="150">
        <v>-0.8431047710856916</v>
      </c>
      <c r="F132" s="150">
        <v>-1.0271293509994734</v>
      </c>
      <c r="G132" s="150">
        <v>-0.56425393194878382</v>
      </c>
    </row>
    <row r="133" spans="2:7" ht="12" customHeight="1">
      <c r="B133" s="180"/>
      <c r="C133" s="149" t="s">
        <v>50</v>
      </c>
      <c r="D133" s="150">
        <v>176.27290970999999</v>
      </c>
      <c r="E133" s="150">
        <v>-1.1203197591072609</v>
      </c>
      <c r="F133" s="150">
        <v>-1.1203197591072609</v>
      </c>
      <c r="G133" s="150">
        <v>-0.27957207351197155</v>
      </c>
    </row>
    <row r="134" spans="2:7" ht="12" customHeight="1">
      <c r="B134" s="180">
        <v>2010</v>
      </c>
      <c r="C134" s="149" t="s">
        <v>40</v>
      </c>
      <c r="D134" s="150">
        <v>177.29348078999999</v>
      </c>
      <c r="E134" s="150">
        <v>0.57897216406026075</v>
      </c>
      <c r="F134" s="150">
        <v>-1.0573935691242298</v>
      </c>
      <c r="G134" s="150">
        <v>0.57897216406026075</v>
      </c>
    </row>
    <row r="135" spans="2:7" ht="12" customHeight="1">
      <c r="B135" s="180"/>
      <c r="C135" s="149" t="s">
        <v>41</v>
      </c>
      <c r="D135" s="150">
        <v>177.91227393</v>
      </c>
      <c r="E135" s="150">
        <v>0.9300148404522588</v>
      </c>
      <c r="F135" s="150">
        <v>-1.1429575033059081</v>
      </c>
      <c r="G135" s="150">
        <v>0.34902193653299207</v>
      </c>
    </row>
    <row r="136" spans="2:7" ht="12" customHeight="1">
      <c r="B136" s="180"/>
      <c r="C136" s="149" t="s">
        <v>42</v>
      </c>
      <c r="D136" s="150">
        <v>178.72861940000001</v>
      </c>
      <c r="E136" s="150">
        <v>1.3931293776451952</v>
      </c>
      <c r="F136" s="150">
        <v>-0.67078850136087453</v>
      </c>
      <c r="G136" s="150">
        <v>0.45884719022882337</v>
      </c>
    </row>
    <row r="137" spans="2:7" ht="12" customHeight="1">
      <c r="B137" s="180"/>
      <c r="C137" s="149" t="s">
        <v>43</v>
      </c>
      <c r="D137" s="150">
        <v>179.52169645000001</v>
      </c>
      <c r="E137" s="150">
        <v>1.8430436902328466</v>
      </c>
      <c r="F137" s="150">
        <v>-5.4987236627496827E-2</v>
      </c>
      <c r="G137" s="150">
        <v>0.44373254415684471</v>
      </c>
    </row>
    <row r="138" spans="2:7" ht="12" customHeight="1">
      <c r="B138" s="180"/>
      <c r="C138" s="149" t="s">
        <v>44</v>
      </c>
      <c r="D138" s="150">
        <v>180.48089499</v>
      </c>
      <c r="E138" s="150">
        <v>2.3871990806317882</v>
      </c>
      <c r="F138" s="150">
        <v>0.68556322797405755</v>
      </c>
      <c r="G138" s="150">
        <v>0.53430786304269873</v>
      </c>
    </row>
    <row r="139" spans="2:7" ht="12" customHeight="1">
      <c r="B139" s="180"/>
      <c r="C139" s="149" t="s">
        <v>45</v>
      </c>
      <c r="D139" s="150">
        <v>180.94087243999999</v>
      </c>
      <c r="E139" s="150">
        <v>2.6481452752323804</v>
      </c>
      <c r="F139" s="150">
        <v>1.3164997119310442</v>
      </c>
      <c r="G139" s="150">
        <v>0.25486212821887477</v>
      </c>
    </row>
    <row r="140" spans="2:7" ht="12" customHeight="1">
      <c r="B140" s="180"/>
      <c r="C140" s="149" t="s">
        <v>46</v>
      </c>
      <c r="D140" s="150">
        <v>180.80647296000001</v>
      </c>
      <c r="E140" s="150">
        <v>2.5719001617767105</v>
      </c>
      <c r="F140" s="150">
        <v>1.2570208896063519</v>
      </c>
      <c r="G140" s="150">
        <v>-7.4278120906342338E-2</v>
      </c>
    </row>
    <row r="141" spans="2:7" ht="12" customHeight="1">
      <c r="B141" s="180"/>
      <c r="C141" s="149" t="s">
        <v>55</v>
      </c>
      <c r="D141" s="150">
        <v>180.18543195999999</v>
      </c>
      <c r="E141" s="150">
        <v>2.2195822695823182</v>
      </c>
      <c r="F141" s="150">
        <v>1.1983485097023276</v>
      </c>
      <c r="G141" s="150">
        <v>-0.34348383098951274</v>
      </c>
    </row>
    <row r="142" spans="2:7" ht="12" customHeight="1">
      <c r="B142" s="180"/>
      <c r="C142" s="149" t="s">
        <v>47</v>
      </c>
      <c r="D142" s="150">
        <v>179.58277619</v>
      </c>
      <c r="E142" s="150">
        <v>1.8776943578257885</v>
      </c>
      <c r="F142" s="150">
        <v>0.80447358425097093</v>
      </c>
      <c r="G142" s="150">
        <v>-0.33446420359541662</v>
      </c>
    </row>
    <row r="143" spans="2:7" ht="12" customHeight="1">
      <c r="B143" s="180"/>
      <c r="C143" s="149" t="s">
        <v>48</v>
      </c>
      <c r="D143" s="150">
        <v>179.36052142</v>
      </c>
      <c r="E143" s="150">
        <v>1.7516087497958068</v>
      </c>
      <c r="F143" s="150">
        <v>0.89460734217303184</v>
      </c>
      <c r="G143" s="150">
        <v>-0.12376174080573321</v>
      </c>
    </row>
    <row r="144" spans="2:7" ht="12" customHeight="1">
      <c r="B144" s="180"/>
      <c r="C144" s="149" t="s">
        <v>49</v>
      </c>
      <c r="D144" s="150">
        <v>179.27688696000001</v>
      </c>
      <c r="E144" s="150">
        <v>1.7041627411393421</v>
      </c>
      <c r="F144" s="150">
        <v>1.4198263045159649</v>
      </c>
      <c r="G144" s="150">
        <v>-4.6629246691438198E-2</v>
      </c>
    </row>
    <row r="145" spans="2:7" ht="12" customHeight="1">
      <c r="B145" s="180"/>
      <c r="C145" s="149" t="s">
        <v>50</v>
      </c>
      <c r="D145" s="150">
        <v>179.38437716999999</v>
      </c>
      <c r="E145" s="150">
        <v>1.7651421679706374</v>
      </c>
      <c r="F145" s="150">
        <v>1.7651421679706374</v>
      </c>
      <c r="G145" s="150">
        <v>5.995765088444216E-2</v>
      </c>
    </row>
    <row r="146" spans="2:7" ht="12" customHeight="1">
      <c r="B146" s="180">
        <v>2011</v>
      </c>
      <c r="C146" s="149" t="s">
        <v>40</v>
      </c>
      <c r="D146" s="150">
        <v>180.54227320000001</v>
      </c>
      <c r="E146" s="150">
        <v>0.64548320665778647</v>
      </c>
      <c r="F146" s="150">
        <v>1.8324376031897884</v>
      </c>
      <c r="G146" s="150">
        <v>0.64548320665778647</v>
      </c>
    </row>
    <row r="147" spans="2:7" ht="12" customHeight="1">
      <c r="B147" s="180"/>
      <c r="C147" s="149" t="s">
        <v>41</v>
      </c>
      <c r="D147" s="150">
        <v>183.73708479999999</v>
      </c>
      <c r="E147" s="150">
        <v>2.4264697398229913</v>
      </c>
      <c r="F147" s="150">
        <v>3.2739792153360696</v>
      </c>
      <c r="G147" s="150">
        <v>1.7695642928240147</v>
      </c>
    </row>
    <row r="148" spans="2:7" ht="12" customHeight="1">
      <c r="B148" s="180"/>
      <c r="C148" s="149" t="s">
        <v>42</v>
      </c>
      <c r="D148" s="150">
        <v>185.21046955</v>
      </c>
      <c r="E148" s="150">
        <v>3.2478259656239175</v>
      </c>
      <c r="F148" s="150">
        <v>3.6266436633147094</v>
      </c>
      <c r="G148" s="150">
        <v>0.80189840369122578</v>
      </c>
    </row>
    <row r="149" spans="2:7" ht="12" customHeight="1">
      <c r="B149" s="180"/>
      <c r="C149" s="149" t="s">
        <v>43</v>
      </c>
      <c r="D149" s="150">
        <v>186.12249195999999</v>
      </c>
      <c r="E149" s="150">
        <v>3.7562439362344122</v>
      </c>
      <c r="F149" s="150">
        <v>3.6768789737002123</v>
      </c>
      <c r="G149" s="150">
        <v>0.49242486788998008</v>
      </c>
    </row>
    <row r="150" spans="2:7" ht="12" customHeight="1">
      <c r="B150" s="180"/>
      <c r="C150" s="149" t="s">
        <v>44</v>
      </c>
      <c r="D150" s="150">
        <v>187.64318119999999</v>
      </c>
      <c r="E150" s="150">
        <v>4.6039706245841359</v>
      </c>
      <c r="F150" s="150">
        <v>3.9684456409620879</v>
      </c>
      <c r="G150" s="150">
        <v>0.81703679334295032</v>
      </c>
    </row>
    <row r="151" spans="2:7" ht="12" customHeight="1">
      <c r="B151" s="180"/>
      <c r="C151" s="149" t="s">
        <v>45</v>
      </c>
      <c r="D151" s="150">
        <v>188.42870102000001</v>
      </c>
      <c r="E151" s="150">
        <v>5.0418681897971709</v>
      </c>
      <c r="F151" s="150">
        <v>4.1382737239110838</v>
      </c>
      <c r="G151" s="150">
        <v>0.41862422869647276</v>
      </c>
    </row>
    <row r="152" spans="2:7" ht="12" customHeight="1">
      <c r="B152" s="180"/>
      <c r="C152" s="149" t="s">
        <v>46</v>
      </c>
      <c r="D152" s="150">
        <v>189.30242933</v>
      </c>
      <c r="E152" s="150">
        <v>5.5289386492117956</v>
      </c>
      <c r="F152" s="150">
        <v>4.6989226828618911</v>
      </c>
      <c r="G152" s="150">
        <v>0.46369173340914926</v>
      </c>
    </row>
    <row r="153" spans="2:7" ht="12" customHeight="1">
      <c r="B153" s="180"/>
      <c r="C153" s="149" t="s">
        <v>55</v>
      </c>
      <c r="D153" s="150">
        <v>189.97804414999999</v>
      </c>
      <c r="E153" s="150">
        <v>5.9055683371805259</v>
      </c>
      <c r="F153" s="150">
        <v>5.4347413569893348</v>
      </c>
      <c r="G153" s="150">
        <v>0.35689706803616161</v>
      </c>
    </row>
    <row r="154" spans="2:7" ht="12" customHeight="1">
      <c r="B154" s="180"/>
      <c r="C154" s="149" t="s">
        <v>47</v>
      </c>
      <c r="D154" s="150">
        <v>190.26628488</v>
      </c>
      <c r="E154" s="150">
        <v>6.0662516333222243</v>
      </c>
      <c r="F154" s="150">
        <v>5.9490720194105791</v>
      </c>
      <c r="G154" s="150">
        <v>0.15172318005991769</v>
      </c>
    </row>
    <row r="155" spans="2:7" ht="12" customHeight="1">
      <c r="B155" s="180"/>
      <c r="C155" s="149" t="s">
        <v>48</v>
      </c>
      <c r="D155" s="150">
        <v>191.03961602999999</v>
      </c>
      <c r="E155" s="150">
        <v>6.4973544763903703</v>
      </c>
      <c r="F155" s="150">
        <v>6.5115190999314905</v>
      </c>
      <c r="G155" s="150">
        <v>0.40644675985959111</v>
      </c>
    </row>
    <row r="156" spans="2:7" ht="12" customHeight="1">
      <c r="B156" s="180"/>
      <c r="C156" s="149" t="s">
        <v>49</v>
      </c>
      <c r="D156" s="150">
        <v>191.45810025</v>
      </c>
      <c r="E156" s="150">
        <v>6.7306435880745141</v>
      </c>
      <c r="F156" s="150">
        <v>6.7946367747437648</v>
      </c>
      <c r="G156" s="150">
        <v>0.21905625058118972</v>
      </c>
    </row>
    <row r="157" spans="2:7" ht="12" customHeight="1">
      <c r="B157" s="180"/>
      <c r="C157" s="149" t="s">
        <v>50</v>
      </c>
      <c r="D157" s="150">
        <v>191.71033402</v>
      </c>
      <c r="E157" s="150">
        <v>6.8712543669947763</v>
      </c>
      <c r="F157" s="150">
        <v>6.8712543669947763</v>
      </c>
      <c r="G157" s="150">
        <v>0.1317435875894688</v>
      </c>
    </row>
    <row r="158" spans="2:7" ht="12" customHeight="1">
      <c r="B158" s="180">
        <v>2012</v>
      </c>
      <c r="C158" s="149" t="s">
        <v>40</v>
      </c>
      <c r="D158" s="150">
        <v>193.54348060999999</v>
      </c>
      <c r="E158" s="150">
        <v>0.95620645562526363</v>
      </c>
      <c r="F158" s="150">
        <v>7.2011984670191822</v>
      </c>
      <c r="G158" s="150">
        <v>0.95620645562526363</v>
      </c>
    </row>
    <row r="159" spans="2:7" ht="12" customHeight="1">
      <c r="B159" s="180"/>
      <c r="C159" s="149" t="s">
        <v>41</v>
      </c>
      <c r="D159" s="150">
        <v>195.41741526000001</v>
      </c>
      <c r="E159" s="150">
        <v>1.9336887909304039</v>
      </c>
      <c r="F159" s="150">
        <v>6.3570892466886448</v>
      </c>
      <c r="G159" s="150">
        <v>0.9682241138238652</v>
      </c>
    </row>
    <row r="160" spans="2:7" ht="12" customHeight="1">
      <c r="B160" s="180"/>
      <c r="C160" s="149" t="s">
        <v>42</v>
      </c>
      <c r="D160" s="150">
        <v>195.92937615</v>
      </c>
      <c r="E160" s="150">
        <v>2.2007379787674068</v>
      </c>
      <c r="F160" s="150">
        <v>5.7874193753967518</v>
      </c>
      <c r="G160" s="150">
        <v>0.26198324715267063</v>
      </c>
    </row>
    <row r="161" spans="2:7" ht="12" customHeight="1">
      <c r="B161" s="180"/>
      <c r="C161" s="149" t="s">
        <v>43</v>
      </c>
      <c r="D161" s="150">
        <v>196.33013513</v>
      </c>
      <c r="E161" s="150">
        <v>2.4097819940776048</v>
      </c>
      <c r="F161" s="150">
        <v>5.4843684191557855</v>
      </c>
      <c r="G161" s="150">
        <v>0.20454256930474912</v>
      </c>
    </row>
    <row r="162" spans="2:7" ht="12" customHeight="1">
      <c r="B162" s="180"/>
      <c r="C162" s="149" t="s">
        <v>44</v>
      </c>
      <c r="D162" s="150">
        <v>196.46591147000001</v>
      </c>
      <c r="E162" s="150">
        <v>2.4806056879040739</v>
      </c>
      <c r="F162" s="150">
        <v>4.7018656439193052</v>
      </c>
      <c r="G162" s="150">
        <v>6.9157157106886302E-2</v>
      </c>
    </row>
    <row r="163" spans="2:7" ht="12" customHeight="1">
      <c r="B163" s="180"/>
      <c r="C163" s="149" t="s">
        <v>45</v>
      </c>
      <c r="D163" s="150">
        <v>196.17996618000001</v>
      </c>
      <c r="E163" s="150">
        <v>2.3314508228511528</v>
      </c>
      <c r="F163" s="150">
        <v>4.113632964639109</v>
      </c>
      <c r="G163" s="150">
        <v>-0.14554448039382351</v>
      </c>
    </row>
    <row r="164" spans="2:7" ht="12" customHeight="1">
      <c r="B164" s="180"/>
      <c r="C164" s="149" t="s">
        <v>46</v>
      </c>
      <c r="D164" s="150">
        <v>196.57444437000001</v>
      </c>
      <c r="E164" s="150">
        <v>2.5372186506610319</v>
      </c>
      <c r="F164" s="150">
        <v>3.8414800410844947</v>
      </c>
      <c r="G164" s="150">
        <v>0.20107975227097086</v>
      </c>
    </row>
    <row r="165" spans="2:7" ht="12" customHeight="1">
      <c r="B165" s="180"/>
      <c r="C165" s="149" t="s">
        <v>55</v>
      </c>
      <c r="D165" s="150">
        <v>196.66038968999999</v>
      </c>
      <c r="E165" s="150">
        <v>2.5820494733912227</v>
      </c>
      <c r="F165" s="150">
        <v>3.5174304324997934</v>
      </c>
      <c r="G165" s="150">
        <v>4.3721512364129467E-2</v>
      </c>
    </row>
    <row r="166" spans="2:7" ht="12" customHeight="1">
      <c r="B166" s="180"/>
      <c r="C166" s="149" t="s">
        <v>47</v>
      </c>
      <c r="D166" s="150">
        <v>196.41115918</v>
      </c>
      <c r="E166" s="150">
        <v>2.4520457825239532</v>
      </c>
      <c r="F166" s="150">
        <v>3.2296180607486633</v>
      </c>
      <c r="G166" s="150">
        <v>-0.12673142283144045</v>
      </c>
    </row>
    <row r="167" spans="2:7" ht="12" customHeight="1">
      <c r="B167" s="180"/>
      <c r="C167" s="149" t="s">
        <v>48</v>
      </c>
      <c r="D167" s="150">
        <v>196.49052717999999</v>
      </c>
      <c r="E167" s="150">
        <v>2.4934457416892855</v>
      </c>
      <c r="F167" s="150">
        <v>2.8532883719490059</v>
      </c>
      <c r="G167" s="150">
        <v>4.0409109304846424E-2</v>
      </c>
    </row>
    <row r="168" spans="2:7" ht="12" customHeight="1">
      <c r="B168" s="180"/>
      <c r="C168" s="149" t="s">
        <v>49</v>
      </c>
      <c r="D168" s="150">
        <v>196.42750308999999</v>
      </c>
      <c r="E168" s="150">
        <v>2.4605710975955475</v>
      </c>
      <c r="F168" s="150">
        <v>2.5955563298241771</v>
      </c>
      <c r="G168" s="150">
        <v>-3.2074874501333284E-2</v>
      </c>
    </row>
    <row r="169" spans="2:7" ht="12" customHeight="1">
      <c r="B169" s="180"/>
      <c r="C169" s="149" t="s">
        <v>50</v>
      </c>
      <c r="D169" s="150">
        <v>196.52497104</v>
      </c>
      <c r="E169" s="150">
        <v>2.5114123579262753</v>
      </c>
      <c r="F169" s="150">
        <v>2.5114123579262753</v>
      </c>
      <c r="G169" s="150">
        <v>4.9620317148438176E-2</v>
      </c>
    </row>
    <row r="170" spans="2:7" ht="12" customHeight="1">
      <c r="B170" s="180">
        <v>2013</v>
      </c>
      <c r="C170" s="149" t="s">
        <v>40</v>
      </c>
      <c r="D170" s="150">
        <v>198.07351219</v>
      </c>
      <c r="E170" s="150">
        <v>0.78796152051579327</v>
      </c>
      <c r="F170" s="150">
        <v>2.3405756503512833</v>
      </c>
      <c r="G170" s="150">
        <v>0.78796152051579327</v>
      </c>
    </row>
    <row r="171" spans="2:7" ht="12" customHeight="1">
      <c r="B171" s="180"/>
      <c r="C171" s="149" t="s">
        <v>41</v>
      </c>
      <c r="D171" s="150">
        <v>199.20610937000001</v>
      </c>
      <c r="E171" s="150">
        <v>1.3642736166358702</v>
      </c>
      <c r="F171" s="150">
        <v>1.9387699427705627</v>
      </c>
      <c r="G171" s="150">
        <v>0.57180648107737397</v>
      </c>
    </row>
    <row r="172" spans="2:7" ht="12" customHeight="1">
      <c r="B172" s="180"/>
      <c r="C172" s="149" t="s">
        <v>42</v>
      </c>
      <c r="D172" s="150">
        <v>200.34095823000001</v>
      </c>
      <c r="E172" s="150">
        <v>1.9417314602851832</v>
      </c>
      <c r="F172" s="150">
        <v>2.2516184998326025</v>
      </c>
      <c r="G172" s="150">
        <v>0.56968577097811135</v>
      </c>
    </row>
    <row r="173" spans="2:7" ht="12" customHeight="1">
      <c r="B173" s="180"/>
      <c r="C173" s="149" t="s">
        <v>43</v>
      </c>
      <c r="D173" s="150">
        <v>200.39618435</v>
      </c>
      <c r="E173" s="150">
        <v>1.9698327848688848</v>
      </c>
      <c r="F173" s="150">
        <v>2.0710265478642214</v>
      </c>
      <c r="G173" s="150">
        <v>2.7566065615289403E-2</v>
      </c>
    </row>
    <row r="174" spans="2:7" ht="12" customHeight="1">
      <c r="B174" s="180"/>
      <c r="C174" s="149" t="s">
        <v>44</v>
      </c>
      <c r="D174" s="150">
        <v>200.35796454999999</v>
      </c>
      <c r="E174" s="150">
        <v>1.9503849763803629</v>
      </c>
      <c r="F174" s="150">
        <v>1.9810322568830401</v>
      </c>
      <c r="G174" s="150">
        <v>-1.9072119623416484E-2</v>
      </c>
    </row>
    <row r="175" spans="2:7" ht="12" customHeight="1">
      <c r="B175" s="180"/>
      <c r="C175" s="149" t="s">
        <v>45</v>
      </c>
      <c r="D175" s="150">
        <v>200.40656985000001</v>
      </c>
      <c r="E175" s="150">
        <v>1.9751173550408367</v>
      </c>
      <c r="F175" s="150">
        <v>2.1544522370454473</v>
      </c>
      <c r="G175" s="150">
        <v>2.4259230277749566E-2</v>
      </c>
    </row>
    <row r="176" spans="2:7" ht="12" customHeight="1">
      <c r="B176" s="180"/>
      <c r="C176" s="149" t="s">
        <v>46</v>
      </c>
      <c r="D176" s="150">
        <v>200.71033334000001</v>
      </c>
      <c r="E176" s="150">
        <v>2.1296847305720519</v>
      </c>
      <c r="F176" s="150">
        <v>2.1039810048834511</v>
      </c>
      <c r="G176" s="150">
        <v>0.15157361868294572</v>
      </c>
    </row>
    <row r="177" spans="2:7" ht="12" customHeight="1">
      <c r="B177" s="180"/>
      <c r="C177" s="149" t="s">
        <v>55</v>
      </c>
      <c r="D177" s="150">
        <v>200.57725718</v>
      </c>
      <c r="E177" s="150">
        <v>2.0619700990441601</v>
      </c>
      <c r="F177" s="150">
        <v>1.9916911057555922</v>
      </c>
      <c r="G177" s="150">
        <v>-6.6302595280220089E-2</v>
      </c>
    </row>
    <row r="178" spans="2:7" ht="12" customHeight="1">
      <c r="B178" s="180"/>
      <c r="C178" s="149" t="s">
        <v>47</v>
      </c>
      <c r="D178" s="150">
        <v>201.14977078000001</v>
      </c>
      <c r="E178" s="150">
        <v>2.3532886001843991</v>
      </c>
      <c r="F178" s="150">
        <v>2.4125979500265231</v>
      </c>
      <c r="G178" s="150">
        <v>0.2854329588754041</v>
      </c>
    </row>
    <row r="179" spans="2:7" ht="12" customHeight="1">
      <c r="B179" s="180"/>
      <c r="C179" s="149" t="s">
        <v>48</v>
      </c>
      <c r="D179" s="150">
        <v>201.35118872999999</v>
      </c>
      <c r="E179" s="150">
        <v>2.4557783494178409</v>
      </c>
      <c r="F179" s="150">
        <v>2.4737383627391125</v>
      </c>
      <c r="G179" s="150">
        <v>0.10013332315466528</v>
      </c>
    </row>
    <row r="180" spans="2:7" ht="12" customHeight="1">
      <c r="B180" s="180"/>
      <c r="C180" s="149" t="s">
        <v>49</v>
      </c>
      <c r="D180" s="150">
        <v>201.67077716</v>
      </c>
      <c r="E180" s="150">
        <v>2.6183981062399653</v>
      </c>
      <c r="F180" s="150">
        <v>2.6693176808329184</v>
      </c>
      <c r="G180" s="150">
        <v>0.15872189879570442</v>
      </c>
    </row>
    <row r="181" spans="2:7" ht="12" customHeight="1">
      <c r="B181" s="180"/>
      <c r="C181" s="149" t="s">
        <v>50</v>
      </c>
      <c r="D181" s="150">
        <v>201.72843927</v>
      </c>
      <c r="E181" s="150">
        <v>2.6477389628725092</v>
      </c>
      <c r="F181" s="150">
        <v>2.6477389628725092</v>
      </c>
      <c r="G181" s="150">
        <v>2.8592199034477517E-2</v>
      </c>
    </row>
    <row r="182" spans="2:7" ht="12" customHeight="1">
      <c r="B182" s="180">
        <v>2014</v>
      </c>
      <c r="C182" s="149" t="s">
        <v>40</v>
      </c>
      <c r="D182" s="150">
        <v>202.55652492999999</v>
      </c>
      <c r="E182" s="150">
        <v>0.41049524945348992</v>
      </c>
      <c r="F182" s="150">
        <v>2.2633075419492314</v>
      </c>
      <c r="G182" s="150">
        <v>0.41049524945348992</v>
      </c>
    </row>
    <row r="183" spans="2:7" ht="12" customHeight="1">
      <c r="B183" s="180"/>
      <c r="C183" s="149" t="s">
        <v>41</v>
      </c>
      <c r="D183" s="150">
        <v>203.78444162</v>
      </c>
      <c r="E183" s="150">
        <v>1.0191931080417334</v>
      </c>
      <c r="F183" s="150">
        <v>2.2982890758115815</v>
      </c>
      <c r="G183" s="150">
        <v>0.60620939780851302</v>
      </c>
    </row>
    <row r="184" spans="2:7" ht="12" customHeight="1">
      <c r="B184" s="180"/>
      <c r="C184" s="149" t="s">
        <v>42</v>
      </c>
      <c r="D184" s="150">
        <v>204.6322418</v>
      </c>
      <c r="E184" s="150">
        <v>1.4394611590255124</v>
      </c>
      <c r="F184" s="150">
        <v>2.1419901391673619</v>
      </c>
      <c r="G184" s="150">
        <v>0.41602792306436243</v>
      </c>
    </row>
    <row r="185" spans="2:7" ht="12" customHeight="1">
      <c r="B185" s="180"/>
      <c r="C185" s="149" t="s">
        <v>43</v>
      </c>
      <c r="D185" s="150">
        <v>205.14988012000001</v>
      </c>
      <c r="E185" s="150">
        <v>1.6960627179693972</v>
      </c>
      <c r="F185" s="150">
        <v>2.3721488437611526</v>
      </c>
      <c r="G185" s="150">
        <v>0.25296029376735873</v>
      </c>
    </row>
    <row r="186" spans="2:7" ht="12" customHeight="1">
      <c r="B186" s="180"/>
      <c r="C186" s="149" t="s">
        <v>44</v>
      </c>
      <c r="D186" s="150">
        <v>205.26980118</v>
      </c>
      <c r="E186" s="150">
        <v>1.7555094972306478</v>
      </c>
      <c r="F186" s="150">
        <v>2.4515305099210423</v>
      </c>
      <c r="G186" s="150">
        <v>5.8455340032310232E-2</v>
      </c>
    </row>
    <row r="187" spans="2:7" ht="12" customHeight="1">
      <c r="B187" s="180"/>
      <c r="C187" s="149" t="s">
        <v>45</v>
      </c>
      <c r="D187" s="150">
        <v>205.22683133999999</v>
      </c>
      <c r="E187" s="150">
        <v>1.7342086632205849</v>
      </c>
      <c r="F187" s="150">
        <v>2.4052412521245401</v>
      </c>
      <c r="G187" s="150">
        <v>-2.0933347113398781E-2</v>
      </c>
    </row>
    <row r="188" spans="2:7" ht="12" customHeight="1">
      <c r="B188" s="180"/>
      <c r="C188" s="149" t="s">
        <v>46</v>
      </c>
      <c r="D188" s="150">
        <v>205.20066589999999</v>
      </c>
      <c r="E188" s="150">
        <v>1.7212380379112915</v>
      </c>
      <c r="F188" s="150">
        <v>2.2372204187381897</v>
      </c>
      <c r="G188" s="150">
        <v>-1.2749521994351198E-2</v>
      </c>
    </row>
    <row r="189" spans="2:7" ht="12" customHeight="1">
      <c r="B189" s="180"/>
      <c r="C189" s="149" t="s">
        <v>55</v>
      </c>
      <c r="D189" s="150">
        <v>205.17975504</v>
      </c>
      <c r="E189" s="150">
        <v>1.7108721915905107</v>
      </c>
      <c r="F189" s="150">
        <v>2.2946259833783955</v>
      </c>
      <c r="G189" s="150">
        <v>-1.0190444513554553E-2</v>
      </c>
    </row>
    <row r="190" spans="2:7" ht="12" customHeight="1">
      <c r="B190" s="180"/>
      <c r="C190" s="149" t="s">
        <v>47</v>
      </c>
      <c r="D190" s="150">
        <v>205.09930538</v>
      </c>
      <c r="E190" s="150">
        <v>1.6709920139164467</v>
      </c>
      <c r="F190" s="150">
        <v>1.9634795429717968</v>
      </c>
      <c r="G190" s="150">
        <v>-3.920935571071027E-2</v>
      </c>
    </row>
    <row r="191" spans="2:7" ht="12" customHeight="1">
      <c r="B191" s="180"/>
      <c r="C191" s="149" t="s">
        <v>48</v>
      </c>
      <c r="D191" s="150">
        <v>205.17130033000001</v>
      </c>
      <c r="E191" s="150">
        <v>1.7066810571968887</v>
      </c>
      <c r="F191" s="150">
        <v>1.8972381658608271</v>
      </c>
      <c r="G191" s="150">
        <v>3.5102483583074218E-2</v>
      </c>
    </row>
    <row r="192" spans="2:7" ht="12" customHeight="1">
      <c r="B192" s="180"/>
      <c r="C192" s="149" t="s">
        <v>49</v>
      </c>
      <c r="D192" s="150">
        <v>205.19540644</v>
      </c>
      <c r="E192" s="150">
        <v>1.7186308398290322</v>
      </c>
      <c r="F192" s="150">
        <v>1.7477144332139147</v>
      </c>
      <c r="G192" s="150">
        <v>1.174926023340106E-2</v>
      </c>
    </row>
    <row r="193" spans="2:7" ht="12" customHeight="1">
      <c r="B193" s="180"/>
      <c r="C193" s="149" t="s">
        <v>50</v>
      </c>
      <c r="D193" s="150">
        <v>205.37034097</v>
      </c>
      <c r="E193" s="150">
        <v>1.8053486722938317</v>
      </c>
      <c r="F193" s="150">
        <v>1.8053486722938317</v>
      </c>
      <c r="G193" s="150">
        <v>8.525265406034066E-2</v>
      </c>
    </row>
    <row r="194" spans="2:7" ht="12" customHeight="1">
      <c r="B194" s="180">
        <v>2015</v>
      </c>
      <c r="C194" s="149" t="s">
        <v>40</v>
      </c>
      <c r="D194" s="150">
        <v>207.48884792000001</v>
      </c>
      <c r="E194" s="150">
        <v>1.0315544786038373</v>
      </c>
      <c r="F194" s="150">
        <v>2.4350353520848245</v>
      </c>
      <c r="G194" s="150">
        <v>1.0315544786038373</v>
      </c>
    </row>
    <row r="195" spans="2:7" ht="12" customHeight="1">
      <c r="B195" s="180"/>
      <c r="C195" s="149" t="s">
        <v>41</v>
      </c>
      <c r="D195" s="150">
        <v>209.52166267999999</v>
      </c>
      <c r="E195" s="150">
        <v>2.0213832680963293</v>
      </c>
      <c r="F195" s="150">
        <v>2.8153381162916702</v>
      </c>
      <c r="G195" s="150">
        <v>0.9797224190014191</v>
      </c>
    </row>
    <row r="196" spans="2:7" ht="12" customHeight="1">
      <c r="B196" s="180"/>
      <c r="C196" s="149" t="s">
        <v>42</v>
      </c>
      <c r="D196" s="150">
        <v>210.40330872999999</v>
      </c>
      <c r="E196" s="150">
        <v>2.4506789715732111</v>
      </c>
      <c r="F196" s="150">
        <v>2.8202139014048555</v>
      </c>
      <c r="G196" s="150">
        <v>0.4207899263125654</v>
      </c>
    </row>
    <row r="197" spans="2:7" ht="12" customHeight="1">
      <c r="B197" s="180"/>
      <c r="C197" s="149" t="s">
        <v>43</v>
      </c>
      <c r="D197" s="150">
        <v>211.56786998000001</v>
      </c>
      <c r="E197" s="150">
        <v>3.01773322317527</v>
      </c>
      <c r="F197" s="150">
        <v>3.1284394883613231</v>
      </c>
      <c r="G197" s="150">
        <v>0.55348998883589218</v>
      </c>
    </row>
    <row r="198" spans="2:7" ht="12" customHeight="1">
      <c r="B198" s="180"/>
      <c r="C198" s="149" t="s">
        <v>44</v>
      </c>
      <c r="D198" s="150">
        <v>212.33401977</v>
      </c>
      <c r="E198" s="150">
        <v>3.3907908839754271</v>
      </c>
      <c r="F198" s="150">
        <v>3.4414310090383964</v>
      </c>
      <c r="G198" s="150">
        <v>0.36212955685208215</v>
      </c>
    </row>
    <row r="199" spans="2:7" ht="12" customHeight="1">
      <c r="B199" s="180"/>
      <c r="C199" s="149" t="s">
        <v>45</v>
      </c>
      <c r="D199" s="150">
        <v>212.54234685</v>
      </c>
      <c r="E199" s="150">
        <v>3.4922305948002759</v>
      </c>
      <c r="F199" s="150">
        <v>3.5645999415546044</v>
      </c>
      <c r="G199" s="150">
        <v>9.8112907307850605E-2</v>
      </c>
    </row>
    <row r="200" spans="2:7" ht="12" customHeight="1">
      <c r="B200" s="180"/>
      <c r="C200" s="149" t="s">
        <v>46</v>
      </c>
      <c r="D200" s="150">
        <v>212.94817626</v>
      </c>
      <c r="E200" s="150">
        <v>3.6898391725935511</v>
      </c>
      <c r="F200" s="150">
        <v>3.7755775918269165</v>
      </c>
      <c r="G200" s="150">
        <v>0.19094049539521052</v>
      </c>
    </row>
    <row r="201" spans="2:7" ht="12" customHeight="1">
      <c r="B201" s="180"/>
      <c r="C201" s="149" t="s">
        <v>55</v>
      </c>
      <c r="D201" s="150">
        <v>213.31183872</v>
      </c>
      <c r="E201" s="150">
        <v>3.8669155986647894</v>
      </c>
      <c r="F201" s="150">
        <v>3.9633947698273886</v>
      </c>
      <c r="G201" s="150">
        <v>0.17077509955096559</v>
      </c>
    </row>
    <row r="202" spans="2:7" ht="12" customHeight="1">
      <c r="B202" s="180"/>
      <c r="C202" s="149" t="s">
        <v>47</v>
      </c>
      <c r="D202" s="150">
        <v>214.82419358000001</v>
      </c>
      <c r="E202" s="150">
        <v>4.6033193329415525</v>
      </c>
      <c r="F202" s="150">
        <v>4.7415510169486481</v>
      </c>
      <c r="G202" s="150">
        <v>0.70898777539728997</v>
      </c>
    </row>
    <row r="203" spans="2:7" ht="12" customHeight="1">
      <c r="B203" s="180"/>
      <c r="C203" s="149" t="s">
        <v>48</v>
      </c>
      <c r="D203" s="150">
        <v>215.41687327</v>
      </c>
      <c r="E203" s="150">
        <v>4.8919100258335533</v>
      </c>
      <c r="F203" s="150">
        <v>4.9936676930549595</v>
      </c>
      <c r="G203" s="150">
        <v>0.27589056899184072</v>
      </c>
    </row>
    <row r="204" spans="2:7" ht="12" customHeight="1">
      <c r="B204" s="180"/>
      <c r="C204" s="149" t="s">
        <v>49</v>
      </c>
      <c r="D204" s="150">
        <v>215.95653619000001</v>
      </c>
      <c r="E204" s="150">
        <v>5.1546855159316323</v>
      </c>
      <c r="F204" s="150">
        <v>5.2443326762027738</v>
      </c>
      <c r="G204" s="150">
        <v>0.25052026417799311</v>
      </c>
    </row>
    <row r="205" spans="2:7" ht="12" customHeight="1">
      <c r="B205" s="180"/>
      <c r="C205" s="149" t="s">
        <v>50</v>
      </c>
      <c r="D205" s="150">
        <v>216.15178362</v>
      </c>
      <c r="E205" s="150">
        <v>5.24975641520453</v>
      </c>
      <c r="F205" s="150">
        <v>5.24975641520453</v>
      </c>
      <c r="G205" s="150">
        <v>9.0410521230182894E-2</v>
      </c>
    </row>
    <row r="206" spans="2:7" ht="12" customHeight="1">
      <c r="B206" s="180">
        <v>2016</v>
      </c>
      <c r="C206" s="149" t="s">
        <v>40</v>
      </c>
      <c r="D206" s="150">
        <v>218.20809781</v>
      </c>
      <c r="E206" s="150">
        <v>0.95132880958088606</v>
      </c>
      <c r="F206" s="150">
        <v>5.16618121766858</v>
      </c>
      <c r="G206" s="150">
        <v>0.95132880958088606</v>
      </c>
    </row>
    <row r="207" spans="2:7" ht="12" customHeight="1">
      <c r="B207" s="180"/>
      <c r="C207" s="149" t="s">
        <v>41</v>
      </c>
      <c r="D207" s="150">
        <v>220.42764088999999</v>
      </c>
      <c r="E207" s="150">
        <v>1.9781734845718546</v>
      </c>
      <c r="F207" s="150">
        <v>5.2051792976922684</v>
      </c>
      <c r="G207" s="150">
        <v>1.017168062173667</v>
      </c>
    </row>
    <row r="208" spans="2:7" ht="12" customHeight="1">
      <c r="B208" s="180"/>
      <c r="C208" s="149" t="s">
        <v>42</v>
      </c>
      <c r="D208" s="150">
        <v>221.61920864999999</v>
      </c>
      <c r="E208" s="150">
        <v>2.5294378507705773</v>
      </c>
      <c r="F208" s="150">
        <v>5.3306670829938412</v>
      </c>
      <c r="G208" s="150">
        <v>0.54057093529146982</v>
      </c>
    </row>
    <row r="209" spans="2:8" ht="12" customHeight="1">
      <c r="B209" s="180"/>
      <c r="C209" s="149" t="s">
        <v>43</v>
      </c>
      <c r="D209" s="150">
        <v>222.32391505999999</v>
      </c>
      <c r="E209" s="150">
        <v>2.8554617207557982</v>
      </c>
      <c r="F209" s="150">
        <v>5.0839690738564229</v>
      </c>
      <c r="G209" s="150">
        <v>0.31798074467133119</v>
      </c>
    </row>
    <row r="210" spans="2:8" ht="12" customHeight="1">
      <c r="B210" s="180"/>
      <c r="C210" s="149" t="s">
        <v>44</v>
      </c>
      <c r="D210" s="150">
        <v>223.09611188</v>
      </c>
      <c r="E210" s="150">
        <v>3.2127092100282084</v>
      </c>
      <c r="F210" s="150">
        <v>5.0684728342907448</v>
      </c>
      <c r="G210" s="150">
        <v>0.34732962479165508</v>
      </c>
    </row>
    <row r="211" spans="2:8" ht="12" customHeight="1">
      <c r="B211" s="180"/>
      <c r="C211" s="149" t="s">
        <v>45</v>
      </c>
      <c r="D211" s="150">
        <v>223.25918415000001</v>
      </c>
      <c r="E211" s="150">
        <v>3.2881526170956761</v>
      </c>
      <c r="F211" s="150">
        <v>5.0422127443446811</v>
      </c>
      <c r="G211" s="150">
        <v>7.309507486519351E-2</v>
      </c>
    </row>
    <row r="212" spans="2:8" ht="12" customHeight="1">
      <c r="B212" s="180"/>
      <c r="C212" s="149" t="s">
        <v>46</v>
      </c>
      <c r="D212" s="150">
        <v>223.33887139999999</v>
      </c>
      <c r="E212" s="150">
        <v>3.3250189564177077</v>
      </c>
      <c r="F212" s="150">
        <v>4.8794478180050049</v>
      </c>
      <c r="G212" s="150">
        <v>3.5692708590403299E-2</v>
      </c>
      <c r="H212" s="117"/>
    </row>
    <row r="213" spans="2:8" ht="12" customHeight="1">
      <c r="B213" s="180"/>
      <c r="C213" s="149" t="s">
        <v>55</v>
      </c>
      <c r="D213" s="150">
        <v>223.52943081000001</v>
      </c>
      <c r="E213" s="150">
        <v>3.4131789552891689</v>
      </c>
      <c r="F213" s="150">
        <v>4.7899789113026827</v>
      </c>
      <c r="G213" s="150">
        <v>8.5322993174230533E-2</v>
      </c>
    </row>
    <row r="214" spans="2:8" ht="12" customHeight="1">
      <c r="B214" s="180"/>
      <c r="C214" s="149" t="s">
        <v>47</v>
      </c>
      <c r="D214" s="150">
        <v>223.62778422</v>
      </c>
      <c r="E214" s="150">
        <v>3.4586809670481387</v>
      </c>
      <c r="F214" s="150">
        <v>4.0980443092977481</v>
      </c>
      <c r="G214" s="150">
        <v>4.4000205987899221E-2</v>
      </c>
    </row>
    <row r="215" spans="2:8" ht="12" customHeight="1">
      <c r="B215" s="180"/>
      <c r="C215" s="149" t="s">
        <v>48</v>
      </c>
      <c r="D215" s="150">
        <v>223.39790427</v>
      </c>
      <c r="E215" s="150">
        <v>3.352329797444014</v>
      </c>
      <c r="F215" s="150">
        <v>3.7049237967523112</v>
      </c>
      <c r="G215" s="150">
        <v>-0.10279579114099135</v>
      </c>
      <c r="H215" s="117"/>
    </row>
    <row r="216" spans="2:8" ht="12" customHeight="1">
      <c r="B216" s="180"/>
      <c r="C216" s="149" t="s">
        <v>49</v>
      </c>
      <c r="D216" s="150">
        <v>223.06501893000001</v>
      </c>
      <c r="E216" s="150">
        <v>3.1983244339790531</v>
      </c>
      <c r="F216" s="150">
        <v>3.2916265770006135</v>
      </c>
      <c r="G216" s="150">
        <v>-0.1490100549903417</v>
      </c>
      <c r="H216" s="117"/>
    </row>
    <row r="217" spans="2:8" ht="12" customHeight="1">
      <c r="B217" s="180"/>
      <c r="C217" s="149" t="s">
        <v>50</v>
      </c>
      <c r="D217" s="150">
        <v>222.98</v>
      </c>
      <c r="E217" s="150">
        <v>3.1589914575973097</v>
      </c>
      <c r="F217" s="150">
        <v>3.1589914575973097</v>
      </c>
      <c r="G217" s="150">
        <v>-3.8113968029520606E-2</v>
      </c>
    </row>
    <row r="218" spans="2:8" ht="12" customHeight="1">
      <c r="B218" s="194">
        <v>2017</v>
      </c>
      <c r="C218" s="149" t="s">
        <v>40</v>
      </c>
      <c r="D218" s="150">
        <v>225.82</v>
      </c>
      <c r="E218" s="150">
        <v>1.2736568302089921</v>
      </c>
      <c r="F218" s="150">
        <v>3.4883683357287225</v>
      </c>
      <c r="G218" s="150">
        <v>1.2736568302089921</v>
      </c>
    </row>
    <row r="219" spans="2:8" ht="12" customHeight="1">
      <c r="B219" s="194"/>
      <c r="C219" s="149" t="s">
        <v>41</v>
      </c>
      <c r="D219" s="150">
        <v>229.67</v>
      </c>
      <c r="E219" s="150">
        <v>3.0002690824289147</v>
      </c>
      <c r="F219" s="150">
        <v>4.1929220276926173</v>
      </c>
      <c r="G219" s="150">
        <v>1.7048977061376149</v>
      </c>
    </row>
    <row r="220" spans="2:8" ht="12" customHeight="1">
      <c r="B220" s="194"/>
      <c r="C220" s="149" t="s">
        <v>42</v>
      </c>
      <c r="D220" s="150">
        <v>231.14020855000001</v>
      </c>
      <c r="E220" s="150">
        <v>3.6596145618441085</v>
      </c>
      <c r="F220" s="150">
        <v>4.2961077056440615</v>
      </c>
      <c r="G220" s="150">
        <v>0.64013956981756337</v>
      </c>
    </row>
    <row r="221" spans="2:8" ht="12" customHeight="1">
      <c r="B221" s="194"/>
      <c r="C221" s="149" t="s">
        <v>43</v>
      </c>
      <c r="D221" s="150">
        <v>231.29632806999999</v>
      </c>
      <c r="E221" s="150">
        <v>3.7296295945824767</v>
      </c>
      <c r="F221" s="150">
        <v>4.035739028605434</v>
      </c>
      <c r="G221" s="150">
        <v>6.7543211533532599E-2</v>
      </c>
    </row>
    <row r="222" spans="2:8" ht="12.75">
      <c r="B222" s="194"/>
      <c r="C222" s="149" t="s">
        <v>44</v>
      </c>
      <c r="D222" s="150">
        <v>231.39330262999999</v>
      </c>
      <c r="E222" s="150">
        <v>3.7731198448291252</v>
      </c>
      <c r="F222" s="150">
        <v>3.7191104228938627</v>
      </c>
      <c r="G222" s="150">
        <v>4.1926545401381077E-2</v>
      </c>
    </row>
    <row r="223" spans="2:8" ht="12.75">
      <c r="B223" s="194"/>
      <c r="C223" s="149" t="s">
        <v>45</v>
      </c>
      <c r="D223" s="150">
        <v>231.16461781000001</v>
      </c>
      <c r="E223" s="150">
        <v>3.6705614001255782</v>
      </c>
      <c r="F223" s="150">
        <v>3.5409220409444089</v>
      </c>
      <c r="G223" s="150">
        <v>-9.8829489618225352E-2</v>
      </c>
      <c r="H223" s="131"/>
    </row>
    <row r="224" spans="2:8" ht="12.75">
      <c r="B224" s="194"/>
      <c r="C224" s="149" t="s">
        <v>46</v>
      </c>
      <c r="D224" s="150">
        <v>231.20255427999999</v>
      </c>
      <c r="E224" s="150">
        <v>3.6875747959458067</v>
      </c>
      <c r="F224" s="150">
        <v>3.5209647253550145</v>
      </c>
      <c r="G224" s="150">
        <v>1.6411019281136419E-2</v>
      </c>
      <c r="H224" s="131"/>
    </row>
    <row r="225" spans="2:8" ht="12.75">
      <c r="B225" s="194"/>
      <c r="C225" s="149" t="s">
        <v>55</v>
      </c>
      <c r="D225" s="150">
        <v>231.25766055</v>
      </c>
      <c r="E225" s="150">
        <v>3.712288344246133</v>
      </c>
      <c r="F225" s="150">
        <v>3.4573656417391305</v>
      </c>
      <c r="G225" s="150">
        <v>2.3834628545358783E-2</v>
      </c>
      <c r="H225" s="131"/>
    </row>
    <row r="226" spans="2:8" ht="12.75">
      <c r="B226" s="194"/>
      <c r="C226" s="149" t="s">
        <v>47</v>
      </c>
      <c r="D226" s="150">
        <v>231.87364482000001</v>
      </c>
      <c r="E226" s="150">
        <v>3.9885392501569612</v>
      </c>
      <c r="F226" s="150">
        <v>3.6873148963851179</v>
      </c>
      <c r="G226" s="150">
        <v>0.26636275249651931</v>
      </c>
      <c r="H226" s="131"/>
    </row>
    <row r="227" spans="2:8" ht="12.75">
      <c r="B227" s="194"/>
      <c r="C227" s="149" t="s">
        <v>48</v>
      </c>
      <c r="D227" s="150">
        <v>232.62753158000001</v>
      </c>
      <c r="E227" s="150">
        <v>4.3266353843394114</v>
      </c>
      <c r="F227" s="150">
        <v>4.1314744380256201</v>
      </c>
      <c r="G227" s="150">
        <v>0.32512826569195852</v>
      </c>
      <c r="H227" s="131"/>
    </row>
    <row r="228" spans="2:8" ht="12.75">
      <c r="B228" s="194"/>
      <c r="C228" s="149" t="s">
        <v>49</v>
      </c>
      <c r="D228" s="150">
        <v>233.20494857</v>
      </c>
      <c r="E228" s="150">
        <v>4.5855899946183598</v>
      </c>
      <c r="F228" s="150">
        <v>4.5457282762843221</v>
      </c>
      <c r="G228" s="150">
        <v>0.24821524179799326</v>
      </c>
      <c r="H228" s="131"/>
    </row>
    <row r="229" spans="2:8" ht="12.75">
      <c r="B229" s="194"/>
      <c r="C229" s="149" t="s">
        <v>50</v>
      </c>
      <c r="D229" s="150">
        <v>233.62114915999999</v>
      </c>
      <c r="E229" s="150">
        <v>4.7722437707417669</v>
      </c>
      <c r="F229" s="150">
        <v>4.7722437707417669</v>
      </c>
      <c r="G229" s="150">
        <v>0.17846987919942592</v>
      </c>
      <c r="H229" s="131"/>
    </row>
    <row r="230" spans="2:8" ht="12.75">
      <c r="B230" s="194">
        <v>2018</v>
      </c>
      <c r="C230" s="149" t="s">
        <v>40</v>
      </c>
      <c r="D230" s="150">
        <v>235.91313799</v>
      </c>
      <c r="E230" s="150">
        <v>0.98107077986774871</v>
      </c>
      <c r="F230" s="150">
        <v>4.4695500797095038</v>
      </c>
      <c r="G230" s="151">
        <f>+(D230-D229)/D229*100</f>
        <v>0.98107077986774871</v>
      </c>
      <c r="H230" s="131"/>
    </row>
    <row r="231" spans="2:8" ht="12.75">
      <c r="B231" s="194"/>
      <c r="C231" s="149" t="s">
        <v>41</v>
      </c>
      <c r="D231" s="150">
        <v>237.02543143</v>
      </c>
      <c r="E231" s="150">
        <v>1.4571806885807761</v>
      </c>
      <c r="F231" s="150">
        <v>3.2009671309740058</v>
      </c>
      <c r="G231" s="151">
        <v>0.47148431387791145</v>
      </c>
      <c r="H231" s="131"/>
    </row>
    <row r="232" spans="2:8" ht="12.75">
      <c r="B232" s="194"/>
      <c r="C232" s="149" t="s">
        <v>42</v>
      </c>
      <c r="D232" s="150">
        <v>237.89901245999999</v>
      </c>
      <c r="E232" s="150">
        <v>1.83111132</v>
      </c>
      <c r="F232" s="150">
        <v>2.9241143100000002</v>
      </c>
      <c r="G232" s="151">
        <v>0.36856003999999998</v>
      </c>
      <c r="H232" s="131"/>
    </row>
    <row r="233" spans="2:8" ht="12.75">
      <c r="B233" s="194"/>
      <c r="C233" s="149" t="s">
        <v>43</v>
      </c>
      <c r="D233" s="150">
        <v>238.22784192</v>
      </c>
      <c r="E233" s="150">
        <v>1.971864609246083</v>
      </c>
      <c r="F233" s="150">
        <v>2.9968110206670673</v>
      </c>
      <c r="G233" s="151">
        <v>0.13822228877695864</v>
      </c>
      <c r="H233" s="131"/>
    </row>
    <row r="234" spans="2:8" ht="12.75">
      <c r="B234" s="194"/>
      <c r="C234" s="149" t="s">
        <v>44</v>
      </c>
      <c r="D234" s="150">
        <v>238.58887797</v>
      </c>
      <c r="E234" s="150">
        <v>2.1264037199999999</v>
      </c>
      <c r="F234" s="150">
        <v>3.1096731200000001</v>
      </c>
      <c r="G234" s="151">
        <v>0.15155073999999999</v>
      </c>
      <c r="H234" s="131"/>
    </row>
    <row r="235" spans="2:8" ht="12.75">
      <c r="B235" s="194"/>
      <c r="C235" s="149" t="s">
        <v>45</v>
      </c>
      <c r="D235" s="150">
        <v>238.83147145999999</v>
      </c>
      <c r="E235" s="150">
        <v>2.23024427</v>
      </c>
      <c r="F235" s="150">
        <v>3.3166207399999998</v>
      </c>
      <c r="G235" s="151">
        <v>0.10167846</v>
      </c>
      <c r="H235" s="131"/>
    </row>
    <row r="236" spans="2:8" ht="12.75">
      <c r="B236" s="194"/>
      <c r="C236" s="149" t="s">
        <v>46</v>
      </c>
      <c r="D236" s="150">
        <v>238.88</v>
      </c>
      <c r="E236" s="150">
        <v>2.25</v>
      </c>
      <c r="F236" s="150">
        <v>3.32</v>
      </c>
      <c r="G236" s="151">
        <v>0.02</v>
      </c>
      <c r="H236" s="131"/>
    </row>
    <row r="237" spans="2:8" ht="12.75">
      <c r="B237" s="194"/>
      <c r="C237" s="149" t="s">
        <v>55</v>
      </c>
      <c r="D237" s="150">
        <v>238.87787423</v>
      </c>
      <c r="E237" s="150">
        <v>2.2501066700000001</v>
      </c>
      <c r="F237" s="150">
        <v>3.2951183799999999</v>
      </c>
      <c r="G237" s="151">
        <v>5.7494999999999996E-4</v>
      </c>
      <c r="H237" s="131"/>
    </row>
    <row r="238" spans="2:8" ht="12.75">
      <c r="B238" s="194"/>
      <c r="C238" s="149" t="s">
        <v>47</v>
      </c>
      <c r="D238" s="150">
        <v>239.08671343</v>
      </c>
      <c r="E238" s="150">
        <v>2.33949892</v>
      </c>
      <c r="F238" s="150">
        <v>3.1107755300000002</v>
      </c>
      <c r="G238" s="151">
        <v>8.7425089999999997E-2</v>
      </c>
      <c r="H238" s="131"/>
    </row>
    <row r="239" spans="2:8" ht="12.75">
      <c r="B239" s="194"/>
      <c r="C239" s="149" t="s">
        <v>48</v>
      </c>
      <c r="D239" s="150">
        <v>239.02493293000001</v>
      </c>
      <c r="E239" s="150">
        <v>2.3130541899999999</v>
      </c>
      <c r="F239" s="150">
        <v>2.7500619999999998</v>
      </c>
      <c r="G239" s="151">
        <v>-2.5840209999999999E-2</v>
      </c>
      <c r="H239" s="131"/>
    </row>
    <row r="240" spans="2:8" ht="12.75">
      <c r="B240" s="194"/>
      <c r="C240" s="149" t="s">
        <v>49</v>
      </c>
      <c r="D240" s="150">
        <v>239.23319434000001</v>
      </c>
      <c r="E240" s="150">
        <v>2.4021991200000001</v>
      </c>
      <c r="F240" s="150">
        <v>2.5849562000000001</v>
      </c>
      <c r="G240" s="151">
        <v>8.7129579999999998E-2</v>
      </c>
      <c r="H240" s="131"/>
    </row>
    <row r="241" spans="2:8" ht="12.75">
      <c r="B241" s="194"/>
      <c r="C241" s="149" t="s">
        <v>50</v>
      </c>
      <c r="D241" s="150">
        <v>239.44791068999999</v>
      </c>
      <c r="E241" s="150">
        <v>2.4941070399999998</v>
      </c>
      <c r="F241" s="150">
        <v>2.4941070399999998</v>
      </c>
      <c r="G241" s="151">
        <v>8.9751910000000004E-2</v>
      </c>
      <c r="H241" s="131"/>
    </row>
    <row r="242" spans="2:8" ht="15" customHeight="1">
      <c r="B242" s="194">
        <v>2019</v>
      </c>
      <c r="C242" s="149" t="s">
        <v>40</v>
      </c>
      <c r="D242" s="150">
        <v>241.20966953000001</v>
      </c>
      <c r="E242" s="150">
        <v>0.73575869999999999</v>
      </c>
      <c r="F242" s="150">
        <v>2.2451193599999999</v>
      </c>
      <c r="G242" s="151">
        <v>0.73575869999999999</v>
      </c>
      <c r="H242" s="131"/>
    </row>
    <row r="243" spans="2:8" ht="15" customHeight="1">
      <c r="B243" s="194"/>
      <c r="C243" s="149" t="s">
        <v>41</v>
      </c>
      <c r="D243" s="150">
        <v>242.65461606</v>
      </c>
      <c r="E243" s="150">
        <v>1.3392079100000001</v>
      </c>
      <c r="F243" s="150">
        <v>2.3749285499999999</v>
      </c>
      <c r="G243" s="151">
        <v>0.59904170999999995</v>
      </c>
      <c r="H243" s="131"/>
    </row>
    <row r="244" spans="2:8" ht="15" customHeight="1">
      <c r="B244" s="194"/>
      <c r="C244" s="149" t="s">
        <v>42</v>
      </c>
      <c r="D244" s="150">
        <v>243.78717523</v>
      </c>
      <c r="E244" s="150">
        <v>1.81219562</v>
      </c>
      <c r="F244" s="150">
        <v>2.47506819</v>
      </c>
      <c r="G244" s="151">
        <v>0.46673712000000001</v>
      </c>
      <c r="H244" s="131"/>
    </row>
    <row r="245" spans="2:8" ht="15" customHeight="1">
      <c r="B245" s="194"/>
      <c r="C245" s="149" t="s">
        <v>43</v>
      </c>
      <c r="D245" s="150">
        <v>244.02843630999999</v>
      </c>
      <c r="E245" s="150">
        <v>1.9129528499999999</v>
      </c>
      <c r="F245" s="150">
        <v>2.4348935599999999</v>
      </c>
      <c r="G245" s="151">
        <v>9.8963809999999999E-2</v>
      </c>
      <c r="H245" s="131"/>
    </row>
    <row r="246" spans="2:8" ht="15" customHeight="1">
      <c r="B246" s="194"/>
      <c r="C246" s="149" t="s">
        <v>44</v>
      </c>
      <c r="D246" s="150">
        <v>244.24140143</v>
      </c>
      <c r="E246" s="150">
        <v>2.00189291</v>
      </c>
      <c r="F246" s="150">
        <v>2.36914793</v>
      </c>
      <c r="G246" s="151">
        <v>8.7270619999999993E-2</v>
      </c>
      <c r="H246" s="131"/>
    </row>
    <row r="247" spans="2:8" ht="15" customHeight="1">
      <c r="B247" s="194"/>
      <c r="C247" s="149" t="s">
        <v>45</v>
      </c>
      <c r="D247" s="150">
        <v>244.44668791999999</v>
      </c>
      <c r="E247" s="150">
        <v>2.0876261600000001</v>
      </c>
      <c r="F247" s="150">
        <v>2.3511208199999998</v>
      </c>
      <c r="G247" s="151">
        <v>8.4050650000000005E-2</v>
      </c>
      <c r="H247" s="131"/>
    </row>
    <row r="248" spans="2:8" ht="15" customHeight="1">
      <c r="B248" s="194"/>
      <c r="C248" s="149" t="s">
        <v>46</v>
      </c>
      <c r="D248" s="150">
        <v>244.90785873999999</v>
      </c>
      <c r="E248" s="150">
        <v>2.28022372</v>
      </c>
      <c r="F248" s="150">
        <v>2.5248854199999999</v>
      </c>
      <c r="G248" s="151">
        <v>0.18865905999999999</v>
      </c>
      <c r="H248" s="131"/>
    </row>
    <row r="249" spans="2:8" ht="15" customHeight="1">
      <c r="B249" s="194"/>
      <c r="C249" s="149" t="s">
        <v>55</v>
      </c>
      <c r="D249" s="150">
        <v>245.12780868999999</v>
      </c>
      <c r="E249" s="150">
        <v>2.3720808400000002</v>
      </c>
      <c r="F249" s="150">
        <v>2.6163722699999998</v>
      </c>
      <c r="G249" s="151">
        <v>8.9809269999999997E-2</v>
      </c>
      <c r="H249" s="131"/>
    </row>
    <row r="250" spans="2:8" ht="15" customHeight="1">
      <c r="B250" s="194"/>
      <c r="C250" s="149" t="s">
        <v>47</v>
      </c>
      <c r="D250" s="150">
        <v>245.55301198000001</v>
      </c>
      <c r="E250" s="150">
        <v>2.5496573599999999</v>
      </c>
      <c r="F250" s="150">
        <v>2.7045829800000001</v>
      </c>
      <c r="G250" s="151">
        <v>0.17346186999999999</v>
      </c>
      <c r="H250" s="131"/>
    </row>
    <row r="251" spans="2:8" ht="15" customHeight="1">
      <c r="B251" s="194"/>
      <c r="C251" s="149" t="s">
        <v>48</v>
      </c>
      <c r="D251" s="150">
        <v>245.92186587</v>
      </c>
      <c r="E251" s="150">
        <v>2.7037008400000002</v>
      </c>
      <c r="F251" s="150">
        <v>2.8854449799999999</v>
      </c>
      <c r="G251" s="151">
        <v>0.15021355</v>
      </c>
      <c r="H251" s="131"/>
    </row>
    <row r="252" spans="2:8" ht="15" customHeight="1">
      <c r="B252" s="194"/>
      <c r="C252" s="149" t="s">
        <v>49</v>
      </c>
      <c r="D252" s="150">
        <v>246</v>
      </c>
      <c r="E252" s="150">
        <f>+D252/D241*100-100</f>
        <v>2.7363317938834228</v>
      </c>
      <c r="F252" s="150">
        <v>2.83</v>
      </c>
      <c r="G252" s="151">
        <v>0.03</v>
      </c>
      <c r="H252" s="131"/>
    </row>
    <row r="253" spans="2:8" ht="15" customHeight="1">
      <c r="B253" s="194"/>
      <c r="C253" s="149" t="s">
        <v>50</v>
      </c>
      <c r="D253" s="150">
        <v>246.26</v>
      </c>
      <c r="E253" s="150">
        <f>D253/D241*100-100</f>
        <v>2.8449149087875156</v>
      </c>
      <c r="F253" s="150">
        <v>2.84</v>
      </c>
      <c r="G253" s="151">
        <v>0.1</v>
      </c>
      <c r="H253" s="131"/>
    </row>
    <row r="254" spans="2:8" ht="15" customHeight="1">
      <c r="B254" s="194">
        <v>2020</v>
      </c>
      <c r="C254" s="149" t="s">
        <v>40</v>
      </c>
      <c r="D254" s="150">
        <v>248.39</v>
      </c>
      <c r="E254" s="150">
        <v>0.87</v>
      </c>
      <c r="F254" s="150">
        <v>2.98</v>
      </c>
      <c r="G254" s="151">
        <v>0.87</v>
      </c>
      <c r="H254" s="131"/>
    </row>
    <row r="255" spans="2:8" ht="15" customHeight="1">
      <c r="B255" s="194"/>
      <c r="C255" s="149" t="s">
        <v>41</v>
      </c>
      <c r="D255" s="150">
        <v>250.62114793999999</v>
      </c>
      <c r="E255" s="150">
        <v>1.77255601</v>
      </c>
      <c r="F255" s="150">
        <v>3.28307452</v>
      </c>
      <c r="G255" s="151">
        <v>0.89852845999999997</v>
      </c>
      <c r="H255" s="131"/>
    </row>
    <row r="256" spans="2:8" ht="15" customHeight="1">
      <c r="B256" s="194"/>
      <c r="C256" s="149" t="s">
        <v>42</v>
      </c>
      <c r="D256" s="150">
        <v>251.55910982</v>
      </c>
      <c r="E256" s="150">
        <v>2.1534447700000001</v>
      </c>
      <c r="F256" s="150">
        <v>3.1879997699999998</v>
      </c>
      <c r="G256" s="151">
        <v>0.37425488000000001</v>
      </c>
      <c r="H256" s="131"/>
    </row>
    <row r="257" spans="2:8" ht="15" customHeight="1">
      <c r="B257" s="194"/>
      <c r="C257" s="149" t="s">
        <v>43</v>
      </c>
      <c r="D257" s="150">
        <v>252.38453994</v>
      </c>
      <c r="E257" s="150">
        <v>2.4886364900000002</v>
      </c>
      <c r="F257" s="150">
        <v>3.4242335700000002</v>
      </c>
      <c r="G257" s="151">
        <v>0.32812571000000001</v>
      </c>
      <c r="H257" s="131"/>
    </row>
    <row r="258" spans="2:8" ht="15" customHeight="1">
      <c r="B258" s="194"/>
      <c r="C258" s="149" t="s">
        <v>44</v>
      </c>
      <c r="D258" s="150">
        <v>252.61860218000001</v>
      </c>
      <c r="E258" s="150">
        <v>2.58368478</v>
      </c>
      <c r="F258" s="150">
        <v>3.4298856400000002</v>
      </c>
      <c r="G258" s="151">
        <v>9.2740320000000001E-2</v>
      </c>
      <c r="H258" s="131"/>
    </row>
    <row r="259" spans="2:8" ht="15" customHeight="1">
      <c r="B259" s="194"/>
      <c r="C259" s="149" t="s">
        <v>45</v>
      </c>
      <c r="D259" s="150">
        <v>253.11947812</v>
      </c>
      <c r="E259" s="150">
        <v>2.7870811299999998</v>
      </c>
      <c r="F259" s="150">
        <v>3.5479270600000001</v>
      </c>
      <c r="G259" s="151">
        <v>0.19827358</v>
      </c>
      <c r="H259" s="131"/>
    </row>
    <row r="260" spans="2:8" ht="15" customHeight="1">
      <c r="B260" s="194"/>
      <c r="C260" s="149" t="s">
        <v>46</v>
      </c>
      <c r="D260" s="150">
        <v>253.35932399000001</v>
      </c>
      <c r="E260" s="150">
        <v>2.8844780399999999</v>
      </c>
      <c r="F260" s="150">
        <v>3.4508754800000001</v>
      </c>
      <c r="G260" s="151">
        <v>9.4755989999999998E-2</v>
      </c>
      <c r="H260" s="131"/>
    </row>
    <row r="261" spans="2:8" ht="15" customHeight="1">
      <c r="B261" s="194"/>
      <c r="C261" s="149" t="s">
        <v>55</v>
      </c>
      <c r="D261" s="150">
        <v>253.70358585</v>
      </c>
      <c r="E261" s="150">
        <v>3.0242763400000001</v>
      </c>
      <c r="F261" s="150">
        <v>3.4984921600000001</v>
      </c>
      <c r="G261" s="151">
        <v>0.1358789</v>
      </c>
      <c r="H261" s="131"/>
    </row>
    <row r="262" spans="2:8" ht="15" customHeight="1">
      <c r="B262" s="194"/>
      <c r="C262" s="149" t="s">
        <v>47</v>
      </c>
      <c r="D262" s="150">
        <v>254.23925356000001</v>
      </c>
      <c r="E262" s="150">
        <v>3.2418009699999999</v>
      </c>
      <c r="F262" s="150">
        <v>3.5374200899999999</v>
      </c>
      <c r="G262" s="151">
        <v>0.2111392</v>
      </c>
      <c r="H262" s="131"/>
    </row>
    <row r="263" spans="2:8" ht="15" customHeight="1">
      <c r="B263" s="194"/>
      <c r="C263" s="149" t="s">
        <v>48</v>
      </c>
      <c r="D263" s="150">
        <v>254.92086918000001</v>
      </c>
      <c r="E263" s="150">
        <v>3.5185923099999998</v>
      </c>
      <c r="F263" s="150">
        <v>3.6592936900000002</v>
      </c>
      <c r="G263" s="151">
        <v>0.26810007000000002</v>
      </c>
      <c r="H263" s="131"/>
    </row>
    <row r="264" spans="2:8" ht="15" customHeight="1">
      <c r="B264" s="194"/>
      <c r="C264" s="149" t="s">
        <v>49</v>
      </c>
      <c r="D264" s="150">
        <v>255.79800976999999</v>
      </c>
      <c r="E264" s="150">
        <v>3.87478268</v>
      </c>
      <c r="F264" s="150">
        <v>3.98213405</v>
      </c>
      <c r="G264" s="151">
        <v>0.34408348</v>
      </c>
      <c r="H264" s="131"/>
    </row>
    <row r="265" spans="2:8" ht="15" customHeight="1">
      <c r="B265" s="194"/>
      <c r="C265" s="149" t="s">
        <v>50</v>
      </c>
      <c r="D265" s="150">
        <v>257.03762877999998</v>
      </c>
      <c r="E265" s="150">
        <v>4.3781687500000004</v>
      </c>
      <c r="F265" s="150">
        <v>4.3781687500000004</v>
      </c>
      <c r="G265" s="151">
        <v>0.48460853999999998</v>
      </c>
      <c r="H265" s="131"/>
    </row>
    <row r="266" spans="2:8" ht="15" customHeight="1">
      <c r="B266" s="191">
        <v>2021</v>
      </c>
      <c r="C266" s="149" t="s">
        <v>40</v>
      </c>
      <c r="D266" s="150">
        <v>259.04639262000001</v>
      </c>
      <c r="E266" s="150">
        <v>0.78150575</v>
      </c>
      <c r="F266" s="150">
        <v>4.2904800099999996</v>
      </c>
      <c r="G266" s="151">
        <v>0.78150575</v>
      </c>
      <c r="H266" s="131"/>
    </row>
    <row r="267" spans="2:8" ht="15" customHeight="1">
      <c r="B267" s="192"/>
      <c r="C267" s="149" t="s">
        <v>41</v>
      </c>
      <c r="D267" s="150">
        <v>260.78082732000001</v>
      </c>
      <c r="E267" s="150">
        <v>1.4562842600000001</v>
      </c>
      <c r="F267" s="150">
        <v>4.0537997099999998</v>
      </c>
      <c r="G267" s="151">
        <v>0.66954597999999999</v>
      </c>
      <c r="H267" s="131"/>
    </row>
    <row r="268" spans="2:8" ht="15" customHeight="1">
      <c r="B268" s="192"/>
      <c r="C268" s="149" t="s">
        <v>42</v>
      </c>
      <c r="D268" s="150">
        <v>263.95262659999997</v>
      </c>
      <c r="E268" s="150">
        <v>2.6902667299999998</v>
      </c>
      <c r="F268" s="150">
        <v>4.9266817600000001</v>
      </c>
      <c r="G268" s="151">
        <v>1.2162701199999999</v>
      </c>
      <c r="H268" s="131"/>
    </row>
    <row r="269" spans="2:8" s="19" customFormat="1" ht="12.75">
      <c r="B269" s="192"/>
      <c r="C269" s="149" t="s">
        <v>43</v>
      </c>
      <c r="D269" s="150">
        <v>265.76943742999998</v>
      </c>
      <c r="E269" s="150">
        <v>3.3970935299999998</v>
      </c>
      <c r="F269" s="150">
        <v>5.30337456</v>
      </c>
      <c r="G269" s="151">
        <v>0.68830943</v>
      </c>
      <c r="H269" s="132"/>
    </row>
    <row r="270" spans="2:8" ht="12.75">
      <c r="B270" s="192"/>
      <c r="C270" s="149" t="s">
        <v>44</v>
      </c>
      <c r="D270" s="150">
        <v>267.46700184000002</v>
      </c>
      <c r="E270" s="150">
        <v>4.0575277300000003</v>
      </c>
      <c r="F270" s="150">
        <v>5.8777934500000004</v>
      </c>
      <c r="G270" s="151">
        <v>0.63873575000000005</v>
      </c>
    </row>
    <row r="271" spans="2:8" ht="12.75">
      <c r="B271" s="192"/>
      <c r="C271" s="149" t="s">
        <v>45</v>
      </c>
      <c r="D271" s="150">
        <v>270.21695259000001</v>
      </c>
      <c r="E271" s="150">
        <v>5.1273908300000004</v>
      </c>
      <c r="F271" s="150">
        <v>6.7547051700000003</v>
      </c>
      <c r="G271" s="151">
        <v>1.0281458000000001</v>
      </c>
    </row>
    <row r="272" spans="2:8" ht="12.75">
      <c r="B272" s="192"/>
      <c r="C272" s="149" t="s">
        <v>46</v>
      </c>
      <c r="D272" s="150">
        <v>271.48591212000002</v>
      </c>
      <c r="E272" s="150">
        <v>5.6210771199999998</v>
      </c>
      <c r="F272" s="150">
        <v>7.1544981400000003</v>
      </c>
      <c r="G272" s="151">
        <v>0.46960766999999998</v>
      </c>
    </row>
    <row r="273" spans="2:7" ht="12.75">
      <c r="B273" s="192"/>
      <c r="C273" s="149" t="s">
        <v>55</v>
      </c>
      <c r="D273" s="150">
        <v>273.05069443999997</v>
      </c>
      <c r="E273" s="150">
        <v>6.2298527000000004</v>
      </c>
      <c r="F273" s="150">
        <v>7.62587116</v>
      </c>
      <c r="G273" s="151">
        <v>0.57637698999999998</v>
      </c>
    </row>
    <row r="274" spans="2:7" ht="12.75">
      <c r="B274" s="192"/>
      <c r="C274" s="149" t="s">
        <v>47</v>
      </c>
      <c r="D274" s="150">
        <v>273.79000000000002</v>
      </c>
      <c r="E274" s="150">
        <v>6.52</v>
      </c>
      <c r="F274" s="150">
        <v>7.69</v>
      </c>
      <c r="G274" s="151">
        <v>0.27</v>
      </c>
    </row>
    <row r="275" spans="2:7" ht="12.75">
      <c r="B275" s="192"/>
      <c r="C275" s="149" t="s">
        <v>48</v>
      </c>
      <c r="D275" s="150">
        <v>274.11</v>
      </c>
      <c r="E275" s="150">
        <v>6.64</v>
      </c>
      <c r="F275" s="150">
        <v>7.53</v>
      </c>
      <c r="G275" s="151">
        <v>0.12</v>
      </c>
    </row>
    <row r="276" spans="2:7" ht="12.75">
      <c r="B276" s="192"/>
      <c r="C276" s="149" t="s">
        <v>49</v>
      </c>
      <c r="D276" s="150">
        <v>274.63</v>
      </c>
      <c r="E276" s="150">
        <v>6.85</v>
      </c>
      <c r="F276" s="150">
        <v>7.36</v>
      </c>
      <c r="G276" s="151">
        <v>0.19</v>
      </c>
    </row>
    <row r="277" spans="2:7" ht="12.75">
      <c r="B277" s="193"/>
      <c r="C277" s="149" t="s">
        <v>50</v>
      </c>
      <c r="D277" s="150">
        <v>274.69</v>
      </c>
      <c r="E277" s="150">
        <v>6.87</v>
      </c>
      <c r="F277" s="150">
        <v>6.87</v>
      </c>
      <c r="G277" s="151">
        <v>0.02</v>
      </c>
    </row>
    <row r="280" spans="2:7" ht="14.1" customHeight="1">
      <c r="B280" s="93" t="s">
        <v>80</v>
      </c>
    </row>
  </sheetData>
  <mergeCells count="33">
    <mergeCell ref="B266:B277"/>
    <mergeCell ref="B194:B205"/>
    <mergeCell ref="B242:B253"/>
    <mergeCell ref="B218:B229"/>
    <mergeCell ref="B254:B265"/>
    <mergeCell ref="B230:B241"/>
    <mergeCell ref="B206:B217"/>
    <mergeCell ref="B50:B61"/>
    <mergeCell ref="B62:B73"/>
    <mergeCell ref="B74:B85"/>
    <mergeCell ref="B170:B181"/>
    <mergeCell ref="B182:B193"/>
    <mergeCell ref="B86:B97"/>
    <mergeCell ref="B98:B109"/>
    <mergeCell ref="B110:B121"/>
    <mergeCell ref="B122:B133"/>
    <mergeCell ref="B134:B145"/>
    <mergeCell ref="B146:B157"/>
    <mergeCell ref="B158:B169"/>
    <mergeCell ref="B8:G8"/>
    <mergeCell ref="B2:G2"/>
    <mergeCell ref="B3:G3"/>
    <mergeCell ref="B4:G4"/>
    <mergeCell ref="B5:G5"/>
    <mergeCell ref="B7:G7"/>
    <mergeCell ref="B14:B25"/>
    <mergeCell ref="B26:B37"/>
    <mergeCell ref="B38:B49"/>
    <mergeCell ref="B9:G9"/>
    <mergeCell ref="B12:B13"/>
    <mergeCell ref="C12:C13"/>
    <mergeCell ref="D12:D13"/>
    <mergeCell ref="E12:G12"/>
  </mergeCells>
  <phoneticPr fontId="65" type="noConversion"/>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9"/>
  <sheetViews>
    <sheetView showGridLines="0" workbookViewId="0">
      <selection activeCell="A6" sqref="A6"/>
    </sheetView>
  </sheetViews>
  <sheetFormatPr baseColWidth="10" defaultColWidth="11.42578125" defaultRowHeight="15"/>
  <cols>
    <col min="1" max="1" width="21" style="116" bestFit="1" customWidth="1"/>
    <col min="2" max="2" width="17.85546875" style="116" bestFit="1" customWidth="1"/>
    <col min="3" max="3" width="15.42578125" style="116" bestFit="1" customWidth="1"/>
    <col min="4" max="4" width="18.85546875" style="116" bestFit="1" customWidth="1"/>
    <col min="5" max="5" width="22.28515625" style="116" bestFit="1" customWidth="1"/>
    <col min="6" max="6" width="22.85546875" style="116" bestFit="1" customWidth="1"/>
    <col min="7" max="7" width="15.42578125" style="116" bestFit="1" customWidth="1"/>
    <col min="8" max="8" width="18.85546875" style="116" bestFit="1" customWidth="1"/>
    <col min="9" max="9" width="22.28515625" style="116" bestFit="1" customWidth="1"/>
    <col min="10" max="10" width="22.85546875" style="116" bestFit="1" customWidth="1"/>
    <col min="11" max="11" width="15.42578125" style="116" bestFit="1" customWidth="1"/>
    <col min="12" max="12" width="18.85546875" style="116" bestFit="1" customWidth="1"/>
    <col min="13" max="13" width="22.28515625" style="116" bestFit="1" customWidth="1"/>
    <col min="14" max="14" width="22.85546875" style="116" bestFit="1" customWidth="1"/>
    <col min="15" max="15" width="15.42578125" style="116" bestFit="1" customWidth="1"/>
    <col min="16" max="16" width="18.85546875" style="116" bestFit="1" customWidth="1"/>
    <col min="17" max="17" width="22.28515625" style="116" bestFit="1" customWidth="1"/>
    <col min="18" max="18" width="22.85546875" style="116" bestFit="1" customWidth="1"/>
    <col min="19" max="19" width="15.42578125" style="116" bestFit="1" customWidth="1"/>
    <col min="20" max="20" width="18.85546875" style="116" bestFit="1" customWidth="1"/>
    <col min="21" max="21" width="22.28515625" style="116" bestFit="1" customWidth="1"/>
    <col min="22" max="22" width="22.85546875" style="116" bestFit="1" customWidth="1"/>
    <col min="23" max="23" width="15.42578125" style="116" bestFit="1" customWidth="1"/>
    <col min="24" max="24" width="18.85546875" style="116" bestFit="1" customWidth="1"/>
    <col min="25" max="25" width="22.28515625" style="116" bestFit="1" customWidth="1"/>
    <col min="26" max="26" width="22.85546875" style="116" bestFit="1" customWidth="1"/>
    <col min="27" max="27" width="15.42578125" style="116" bestFit="1" customWidth="1"/>
    <col min="28" max="28" width="18.85546875" style="116" bestFit="1" customWidth="1"/>
    <col min="29" max="29" width="22.28515625" style="116" bestFit="1" customWidth="1"/>
    <col min="30" max="30" width="22.85546875" style="116" bestFit="1" customWidth="1"/>
    <col min="31" max="16384" width="11.42578125" style="116"/>
  </cols>
  <sheetData>
    <row r="1" spans="1:30">
      <c r="A1" s="204"/>
      <c r="B1" s="205"/>
      <c r="C1" s="201" t="s">
        <v>161</v>
      </c>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3"/>
    </row>
    <row r="2" spans="1:30">
      <c r="A2" s="206"/>
      <c r="B2" s="207"/>
      <c r="C2" s="198" t="s">
        <v>162</v>
      </c>
      <c r="D2" s="199"/>
      <c r="E2" s="199"/>
      <c r="F2" s="199"/>
      <c r="G2" s="199"/>
      <c r="H2" s="199"/>
      <c r="I2" s="199"/>
      <c r="J2" s="199"/>
      <c r="K2" s="199"/>
      <c r="L2" s="199"/>
      <c r="M2" s="199"/>
      <c r="N2" s="199"/>
      <c r="O2" s="199"/>
      <c r="P2" s="199"/>
      <c r="Q2" s="199"/>
      <c r="R2" s="200"/>
      <c r="S2" s="198" t="s">
        <v>156</v>
      </c>
      <c r="T2" s="199"/>
      <c r="U2" s="199"/>
      <c r="V2" s="200"/>
      <c r="W2" s="198" t="s">
        <v>163</v>
      </c>
      <c r="X2" s="199"/>
      <c r="Y2" s="199"/>
      <c r="Z2" s="200"/>
      <c r="AA2" s="198" t="s">
        <v>164</v>
      </c>
      <c r="AB2" s="199"/>
      <c r="AC2" s="199"/>
      <c r="AD2" s="200"/>
    </row>
    <row r="3" spans="1:30">
      <c r="A3" s="206"/>
      <c r="B3" s="207"/>
      <c r="C3" s="201" t="s">
        <v>165</v>
      </c>
      <c r="D3" s="202"/>
      <c r="E3" s="202"/>
      <c r="F3" s="202"/>
      <c r="G3" s="202"/>
      <c r="H3" s="202"/>
      <c r="I3" s="202"/>
      <c r="J3" s="202"/>
      <c r="K3" s="202"/>
      <c r="L3" s="202"/>
      <c r="M3" s="202"/>
      <c r="N3" s="202"/>
      <c r="O3" s="202"/>
      <c r="P3" s="202"/>
      <c r="Q3" s="202"/>
      <c r="R3" s="203"/>
      <c r="S3" s="201" t="s">
        <v>165</v>
      </c>
      <c r="T3" s="202"/>
      <c r="U3" s="202"/>
      <c r="V3" s="203"/>
      <c r="W3" s="201" t="s">
        <v>165</v>
      </c>
      <c r="X3" s="202"/>
      <c r="Y3" s="202"/>
      <c r="Z3" s="203"/>
      <c r="AA3" s="201" t="s">
        <v>165</v>
      </c>
      <c r="AB3" s="202"/>
      <c r="AC3" s="202"/>
      <c r="AD3" s="203"/>
    </row>
    <row r="4" spans="1:30">
      <c r="A4" s="206"/>
      <c r="B4" s="207"/>
      <c r="C4" s="198" t="s">
        <v>166</v>
      </c>
      <c r="D4" s="199"/>
      <c r="E4" s="199"/>
      <c r="F4" s="200"/>
      <c r="G4" s="198" t="s">
        <v>51</v>
      </c>
      <c r="H4" s="199"/>
      <c r="I4" s="199"/>
      <c r="J4" s="200"/>
      <c r="K4" s="198" t="s">
        <v>167</v>
      </c>
      <c r="L4" s="199"/>
      <c r="M4" s="199"/>
      <c r="N4" s="200"/>
      <c r="O4" s="198" t="s">
        <v>168</v>
      </c>
      <c r="P4" s="199"/>
      <c r="Q4" s="199"/>
      <c r="R4" s="200"/>
      <c r="S4" s="198" t="s">
        <v>166</v>
      </c>
      <c r="T4" s="199"/>
      <c r="U4" s="199"/>
      <c r="V4" s="200"/>
      <c r="W4" s="198" t="s">
        <v>166</v>
      </c>
      <c r="X4" s="199"/>
      <c r="Y4" s="199"/>
      <c r="Z4" s="200"/>
      <c r="AA4" s="198" t="s">
        <v>166</v>
      </c>
      <c r="AB4" s="199"/>
      <c r="AC4" s="199"/>
      <c r="AD4" s="200"/>
    </row>
    <row r="5" spans="1:30">
      <c r="A5" s="208"/>
      <c r="B5" s="209"/>
      <c r="C5" s="201" t="s">
        <v>169</v>
      </c>
      <c r="D5" s="202"/>
      <c r="E5" s="202"/>
      <c r="F5" s="203"/>
      <c r="G5" s="201" t="s">
        <v>169</v>
      </c>
      <c r="H5" s="202"/>
      <c r="I5" s="202"/>
      <c r="J5" s="203"/>
      <c r="K5" s="201" t="s">
        <v>169</v>
      </c>
      <c r="L5" s="202"/>
      <c r="M5" s="202"/>
      <c r="N5" s="203"/>
      <c r="O5" s="201" t="s">
        <v>169</v>
      </c>
      <c r="P5" s="202"/>
      <c r="Q5" s="202"/>
      <c r="R5" s="203"/>
      <c r="S5" s="201" t="s">
        <v>169</v>
      </c>
      <c r="T5" s="202"/>
      <c r="U5" s="202"/>
      <c r="V5" s="203"/>
      <c r="W5" s="201" t="s">
        <v>169</v>
      </c>
      <c r="X5" s="202"/>
      <c r="Y5" s="202"/>
      <c r="Z5" s="203"/>
      <c r="AA5" s="201" t="s">
        <v>169</v>
      </c>
      <c r="AB5" s="202"/>
      <c r="AC5" s="202"/>
      <c r="AD5" s="203"/>
    </row>
    <row r="6" spans="1:30">
      <c r="A6" s="119" t="s">
        <v>2</v>
      </c>
      <c r="B6" s="119" t="s">
        <v>170</v>
      </c>
      <c r="C6" s="119" t="s">
        <v>171</v>
      </c>
      <c r="D6" s="119" t="s">
        <v>172</v>
      </c>
      <c r="E6" s="119" t="s">
        <v>173</v>
      </c>
      <c r="F6" s="119" t="s">
        <v>174</v>
      </c>
      <c r="G6" s="119" t="s">
        <v>171</v>
      </c>
      <c r="H6" s="119" t="s">
        <v>172</v>
      </c>
      <c r="I6" s="119" t="s">
        <v>173</v>
      </c>
      <c r="J6" s="119" t="s">
        <v>174</v>
      </c>
      <c r="K6" s="119" t="s">
        <v>171</v>
      </c>
      <c r="L6" s="119" t="s">
        <v>172</v>
      </c>
      <c r="M6" s="119" t="s">
        <v>173</v>
      </c>
      <c r="N6" s="119" t="s">
        <v>174</v>
      </c>
      <c r="O6" s="119" t="s">
        <v>171</v>
      </c>
      <c r="P6" s="119" t="s">
        <v>172</v>
      </c>
      <c r="Q6" s="119" t="s">
        <v>173</v>
      </c>
      <c r="R6" s="119" t="s">
        <v>174</v>
      </c>
      <c r="S6" s="119" t="s">
        <v>171</v>
      </c>
      <c r="T6" s="119" t="s">
        <v>172</v>
      </c>
      <c r="U6" s="119" t="s">
        <v>173</v>
      </c>
      <c r="V6" s="119" t="s">
        <v>174</v>
      </c>
      <c r="W6" s="119" t="s">
        <v>171</v>
      </c>
      <c r="X6" s="119" t="s">
        <v>172</v>
      </c>
      <c r="Y6" s="119" t="s">
        <v>173</v>
      </c>
      <c r="Z6" s="119" t="s">
        <v>174</v>
      </c>
      <c r="AA6" s="119" t="s">
        <v>171</v>
      </c>
      <c r="AB6" s="119" t="s">
        <v>172</v>
      </c>
      <c r="AC6" s="119" t="s">
        <v>173</v>
      </c>
      <c r="AD6" s="119" t="s">
        <v>174</v>
      </c>
    </row>
    <row r="7" spans="1:30">
      <c r="A7" s="195" t="s">
        <v>175</v>
      </c>
      <c r="B7" s="122" t="s">
        <v>176</v>
      </c>
      <c r="C7" s="120">
        <v>220.79366804</v>
      </c>
      <c r="D7" s="120">
        <v>-0.20269276999999999</v>
      </c>
      <c r="E7" s="120">
        <v>2.5844191200000002</v>
      </c>
      <c r="F7" s="120">
        <v>2.9023053700000001</v>
      </c>
      <c r="G7" s="120">
        <v>214.4351929</v>
      </c>
      <c r="H7" s="120">
        <v>-0.31987362000000003</v>
      </c>
      <c r="I7" s="120">
        <v>2.2649107000000002</v>
      </c>
      <c r="J7" s="120">
        <v>2.68640714</v>
      </c>
      <c r="K7" s="120">
        <v>246.21507549</v>
      </c>
      <c r="L7" s="120">
        <v>0</v>
      </c>
      <c r="M7" s="120">
        <v>3.4865011899999998</v>
      </c>
      <c r="N7" s="120">
        <v>3.6136363600000001</v>
      </c>
      <c r="O7" s="120">
        <v>175.21166564000001</v>
      </c>
      <c r="P7" s="120">
        <v>0.10899749</v>
      </c>
      <c r="Q7" s="120">
        <v>1.2316698500000001</v>
      </c>
      <c r="R7" s="120">
        <v>1.33312257</v>
      </c>
      <c r="S7" s="120">
        <v>225.49305050999999</v>
      </c>
      <c r="T7" s="120">
        <v>-0.18180584999999999</v>
      </c>
      <c r="U7" s="120">
        <v>2.6918779399999999</v>
      </c>
      <c r="V7" s="120">
        <v>2.89277921</v>
      </c>
      <c r="W7" s="120">
        <v>221.12098423</v>
      </c>
      <c r="X7" s="120">
        <v>-0.22873226999999999</v>
      </c>
      <c r="Y7" s="120">
        <v>2.81640267</v>
      </c>
      <c r="Z7" s="120">
        <v>3.0835569299999999</v>
      </c>
      <c r="AA7" s="120">
        <v>220.67067867</v>
      </c>
      <c r="AB7" s="120">
        <v>-0.19288490999999999</v>
      </c>
      <c r="AC7" s="120">
        <v>2.4973442100000001</v>
      </c>
      <c r="AD7" s="120">
        <v>2.8342259900000002</v>
      </c>
    </row>
    <row r="8" spans="1:30">
      <c r="A8" s="196"/>
      <c r="B8" s="123" t="s">
        <v>40</v>
      </c>
      <c r="C8" s="120">
        <v>216.46536116999999</v>
      </c>
      <c r="D8" s="120">
        <v>0.57341558999999998</v>
      </c>
      <c r="E8" s="120">
        <v>0.57341558999999998</v>
      </c>
      <c r="F8" s="120">
        <v>4.5645747600000002</v>
      </c>
      <c r="G8" s="120">
        <v>210.25394839000001</v>
      </c>
      <c r="H8" s="120">
        <v>0.27086022999999998</v>
      </c>
      <c r="I8" s="120">
        <v>0.27086022999999998</v>
      </c>
      <c r="J8" s="120">
        <v>4.8055555500000002</v>
      </c>
      <c r="K8" s="120">
        <v>240.94942621999999</v>
      </c>
      <c r="L8" s="120">
        <v>1.2732995</v>
      </c>
      <c r="M8" s="120">
        <v>1.2732995</v>
      </c>
      <c r="N8" s="120">
        <v>4.5243636599999997</v>
      </c>
      <c r="O8" s="120">
        <v>173.55317671</v>
      </c>
      <c r="P8" s="120">
        <v>0.27344824000000001</v>
      </c>
      <c r="Q8" s="120">
        <v>0.27344824000000001</v>
      </c>
      <c r="R8" s="120">
        <v>1.61187514</v>
      </c>
      <c r="S8" s="120">
        <v>221.04520851000001</v>
      </c>
      <c r="T8" s="120">
        <v>0.66628447999999996</v>
      </c>
      <c r="U8" s="120">
        <v>0.66628447999999996</v>
      </c>
      <c r="V8" s="120">
        <v>4.4087653299999996</v>
      </c>
      <c r="W8" s="120">
        <v>216.46087516</v>
      </c>
      <c r="X8" s="120">
        <v>0.64955426999999999</v>
      </c>
      <c r="Y8" s="120">
        <v>0.64955426999999999</v>
      </c>
      <c r="Z8" s="120">
        <v>4.4226996300000003</v>
      </c>
      <c r="AA8" s="120">
        <v>216.46704683999999</v>
      </c>
      <c r="AB8" s="120">
        <v>0.54483696999999998</v>
      </c>
      <c r="AC8" s="120">
        <v>0.54483696999999998</v>
      </c>
      <c r="AD8" s="120">
        <v>4.6179826899999998</v>
      </c>
    </row>
    <row r="9" spans="1:30">
      <c r="A9" s="196"/>
      <c r="B9" s="122" t="s">
        <v>41</v>
      </c>
      <c r="C9" s="120">
        <v>218.28342598</v>
      </c>
      <c r="D9" s="120">
        <v>0.83988717999999996</v>
      </c>
      <c r="E9" s="120">
        <v>1.41811881</v>
      </c>
      <c r="F9" s="120">
        <v>4.4681996599999998</v>
      </c>
      <c r="G9" s="120">
        <v>212.64584342000001</v>
      </c>
      <c r="H9" s="120">
        <v>1.1376219299999999</v>
      </c>
      <c r="I9" s="120">
        <v>1.41156353</v>
      </c>
      <c r="J9" s="120">
        <v>5.1857416299999999</v>
      </c>
      <c r="K9" s="120">
        <v>241.61880667</v>
      </c>
      <c r="L9" s="120">
        <v>0.27780951999999998</v>
      </c>
      <c r="M9" s="120">
        <v>1.5546463699999999</v>
      </c>
      <c r="N9" s="120">
        <v>3.3937159800000001</v>
      </c>
      <c r="O9" s="120">
        <v>174.18792514</v>
      </c>
      <c r="P9" s="120">
        <v>0.36573714000000002</v>
      </c>
      <c r="Q9" s="120">
        <v>0.64018547999999997</v>
      </c>
      <c r="R9" s="120">
        <v>1.6621499500000001</v>
      </c>
      <c r="S9" s="120">
        <v>223.04308864000001</v>
      </c>
      <c r="T9" s="120">
        <v>0.90383327000000002</v>
      </c>
      <c r="U9" s="120">
        <v>1.5761398499999999</v>
      </c>
      <c r="V9" s="120">
        <v>4.3028424699999999</v>
      </c>
      <c r="W9" s="120">
        <v>218.19928966000001</v>
      </c>
      <c r="X9" s="120">
        <v>0.80310795000000001</v>
      </c>
      <c r="Y9" s="120">
        <v>1.4578788499999999</v>
      </c>
      <c r="Z9" s="120">
        <v>4.2547359800000004</v>
      </c>
      <c r="AA9" s="120">
        <v>218.31504034</v>
      </c>
      <c r="AB9" s="120">
        <v>0.85370661999999997</v>
      </c>
      <c r="AC9" s="120">
        <v>1.40319489</v>
      </c>
      <c r="AD9" s="120">
        <v>4.54859233</v>
      </c>
    </row>
    <row r="10" spans="1:30">
      <c r="A10" s="196"/>
      <c r="B10" s="123" t="s">
        <v>42</v>
      </c>
      <c r="C10" s="120">
        <v>219.3613454</v>
      </c>
      <c r="D10" s="120">
        <v>0.49381642999999997</v>
      </c>
      <c r="E10" s="120">
        <v>1.9189381400000001</v>
      </c>
      <c r="F10" s="120">
        <v>4.5868679400000003</v>
      </c>
      <c r="G10" s="120">
        <v>213.92532851000001</v>
      </c>
      <c r="H10" s="120">
        <v>0.60169766999999996</v>
      </c>
      <c r="I10" s="120">
        <v>2.0217545499999998</v>
      </c>
      <c r="J10" s="120">
        <v>5.2803888199999998</v>
      </c>
      <c r="K10" s="120">
        <v>242.37378121</v>
      </c>
      <c r="L10" s="120">
        <v>0.31246513999999997</v>
      </c>
      <c r="M10" s="120">
        <v>1.8719692400000001</v>
      </c>
      <c r="N10" s="120">
        <v>3.5781052099999999</v>
      </c>
      <c r="O10" s="120">
        <v>174.47773642000001</v>
      </c>
      <c r="P10" s="120">
        <v>0.16637851000000001</v>
      </c>
      <c r="Q10" s="120">
        <v>0.80762913000000003</v>
      </c>
      <c r="R10" s="120">
        <v>1.65342732</v>
      </c>
      <c r="S10" s="120">
        <v>223.9536603</v>
      </c>
      <c r="T10" s="120">
        <v>0.40824922000000002</v>
      </c>
      <c r="U10" s="120">
        <v>1.9908236399999999</v>
      </c>
      <c r="V10" s="120">
        <v>4.2965125100000003</v>
      </c>
      <c r="W10" s="120">
        <v>219.35742059</v>
      </c>
      <c r="X10" s="120">
        <v>0.53076751</v>
      </c>
      <c r="Y10" s="120">
        <v>1.9963842999999999</v>
      </c>
      <c r="Z10" s="120">
        <v>4.4221854900000004</v>
      </c>
      <c r="AA10" s="120">
        <v>219.36282019999999</v>
      </c>
      <c r="AB10" s="120">
        <v>0.47993938000000003</v>
      </c>
      <c r="AC10" s="120">
        <v>1.8898687599999999</v>
      </c>
      <c r="AD10" s="120">
        <v>4.6488803799999996</v>
      </c>
    </row>
    <row r="11" spans="1:30">
      <c r="A11" s="196"/>
      <c r="B11" s="122" t="s">
        <v>43</v>
      </c>
      <c r="C11" s="120">
        <v>220.05334815000001</v>
      </c>
      <c r="D11" s="120">
        <v>0.31546247999999999</v>
      </c>
      <c r="E11" s="120">
        <v>2.2404541500000001</v>
      </c>
      <c r="F11" s="120">
        <v>4.29410413</v>
      </c>
      <c r="G11" s="120">
        <v>214.18763515000001</v>
      </c>
      <c r="H11" s="120">
        <v>0.12261598</v>
      </c>
      <c r="I11" s="120">
        <v>2.14684952</v>
      </c>
      <c r="J11" s="120">
        <v>4.7505349099999998</v>
      </c>
      <c r="K11" s="120">
        <v>244.23583858000001</v>
      </c>
      <c r="L11" s="120">
        <v>0.76825858000000002</v>
      </c>
      <c r="M11" s="120">
        <v>2.6546093800000001</v>
      </c>
      <c r="N11" s="120">
        <v>3.7587543399999999</v>
      </c>
      <c r="O11" s="120">
        <v>174.62284690999999</v>
      </c>
      <c r="P11" s="120">
        <v>8.3168480000000003E-2</v>
      </c>
      <c r="Q11" s="120">
        <v>0.89146930999999996</v>
      </c>
      <c r="R11" s="120">
        <v>1.53999172</v>
      </c>
      <c r="S11" s="120">
        <v>224.58121324000001</v>
      </c>
      <c r="T11" s="120">
        <v>0.28021552999999999</v>
      </c>
      <c r="U11" s="120">
        <v>2.2766177700000001</v>
      </c>
      <c r="V11" s="120">
        <v>4.13135253</v>
      </c>
      <c r="W11" s="120">
        <v>220.23738677</v>
      </c>
      <c r="X11" s="120">
        <v>0.40115633000000001</v>
      </c>
      <c r="Y11" s="120">
        <v>2.40554925</v>
      </c>
      <c r="Z11" s="120">
        <v>4.36678955</v>
      </c>
      <c r="AA11" s="120">
        <v>219.98419548000001</v>
      </c>
      <c r="AB11" s="120">
        <v>0.28326372</v>
      </c>
      <c r="AC11" s="120">
        <v>2.1784857899999999</v>
      </c>
      <c r="AD11" s="120">
        <v>4.2667872899999999</v>
      </c>
    </row>
    <row r="12" spans="1:30">
      <c r="A12" s="196"/>
      <c r="B12" s="123" t="s">
        <v>44</v>
      </c>
      <c r="C12" s="120">
        <v>220.77819041000001</v>
      </c>
      <c r="D12" s="120">
        <v>0.32939388000000003</v>
      </c>
      <c r="E12" s="120">
        <v>2.5772279500000002</v>
      </c>
      <c r="F12" s="120">
        <v>4.0709748100000001</v>
      </c>
      <c r="G12" s="120">
        <v>214.55913910000001</v>
      </c>
      <c r="H12" s="120">
        <v>0.17344789999999999</v>
      </c>
      <c r="I12" s="120">
        <v>2.32402109</v>
      </c>
      <c r="J12" s="120">
        <v>4.4995970400000003</v>
      </c>
      <c r="K12" s="120">
        <v>245.93868037999999</v>
      </c>
      <c r="L12" s="120">
        <v>0.69721208999999995</v>
      </c>
      <c r="M12" s="120">
        <v>3.3703297299999999</v>
      </c>
      <c r="N12" s="120">
        <v>3.55159826</v>
      </c>
      <c r="O12" s="120">
        <v>174.8246158</v>
      </c>
      <c r="P12" s="120">
        <v>0.11554552999999999</v>
      </c>
      <c r="Q12" s="120">
        <v>1.0080448900000001</v>
      </c>
      <c r="R12" s="120">
        <v>1.5971257800000001</v>
      </c>
      <c r="S12" s="120">
        <v>225.50386867</v>
      </c>
      <c r="T12" s="120">
        <v>0.41083375</v>
      </c>
      <c r="U12" s="120">
        <v>2.6968046399999999</v>
      </c>
      <c r="V12" s="120">
        <v>3.94106581</v>
      </c>
      <c r="W12" s="120">
        <v>220.98565321999999</v>
      </c>
      <c r="X12" s="120">
        <v>0.33975451000000001</v>
      </c>
      <c r="Y12" s="120">
        <v>2.7534767200000001</v>
      </c>
      <c r="Z12" s="120">
        <v>4.1767584900000001</v>
      </c>
      <c r="AA12" s="120">
        <v>220.70023608</v>
      </c>
      <c r="AB12" s="120">
        <v>0.32549637999999997</v>
      </c>
      <c r="AC12" s="120">
        <v>2.5110730700000001</v>
      </c>
      <c r="AD12" s="120">
        <v>4.0312306900000001</v>
      </c>
    </row>
    <row r="13" spans="1:30">
      <c r="A13" s="196"/>
      <c r="B13" s="122" t="s">
        <v>45</v>
      </c>
      <c r="C13" s="120">
        <v>220.78050809000001</v>
      </c>
      <c r="D13" s="120">
        <v>1.0497799999999999E-3</v>
      </c>
      <c r="E13" s="120">
        <v>2.5783047799999999</v>
      </c>
      <c r="F13" s="120">
        <v>4.1129053999999998</v>
      </c>
      <c r="G13" s="120">
        <v>214.55128737000001</v>
      </c>
      <c r="H13" s="120">
        <v>-3.6594700000000002E-3</v>
      </c>
      <c r="I13" s="120">
        <v>2.3202765699999999</v>
      </c>
      <c r="J13" s="120">
        <v>4.5469155800000003</v>
      </c>
      <c r="K13" s="120">
        <v>245.96919376</v>
      </c>
      <c r="L13" s="120">
        <v>1.240691E-2</v>
      </c>
      <c r="M13" s="120">
        <v>3.3831547899999999</v>
      </c>
      <c r="N13" s="120">
        <v>3.56444581</v>
      </c>
      <c r="O13" s="120">
        <v>174.81165727999999</v>
      </c>
      <c r="P13" s="120">
        <v>-7.4123000000000001E-3</v>
      </c>
      <c r="Q13" s="120">
        <v>1.00055787</v>
      </c>
      <c r="R13" s="120">
        <v>1.7510265199999999</v>
      </c>
      <c r="S13" s="120">
        <v>225.54037878</v>
      </c>
      <c r="T13" s="120">
        <v>1.619046E-2</v>
      </c>
      <c r="U13" s="120">
        <v>2.71343172</v>
      </c>
      <c r="V13" s="120">
        <v>3.9346981400000001</v>
      </c>
      <c r="W13" s="120">
        <v>221.03635695</v>
      </c>
      <c r="X13" s="120">
        <v>2.2944349999999999E-2</v>
      </c>
      <c r="Y13" s="120">
        <v>2.7770528400000001</v>
      </c>
      <c r="Z13" s="120">
        <v>4.2073056299999996</v>
      </c>
      <c r="AA13" s="120">
        <v>220.68437265</v>
      </c>
      <c r="AB13" s="120">
        <v>-7.1877699999999996E-3</v>
      </c>
      <c r="AC13" s="120">
        <v>2.5037048099999999</v>
      </c>
      <c r="AD13" s="120">
        <v>4.0774221300000004</v>
      </c>
    </row>
    <row r="14" spans="1:30">
      <c r="A14" s="196"/>
      <c r="B14" s="123" t="s">
        <v>46</v>
      </c>
      <c r="C14" s="120">
        <v>220.85618597999999</v>
      </c>
      <c r="D14" s="120">
        <v>3.4277429999999998E-2</v>
      </c>
      <c r="E14" s="120">
        <v>2.6134659899999999</v>
      </c>
      <c r="F14" s="120">
        <v>3.9396596000000002</v>
      </c>
      <c r="G14" s="120">
        <v>214.65612231</v>
      </c>
      <c r="H14" s="120">
        <v>4.8862410000000002E-2</v>
      </c>
      <c r="I14" s="120">
        <v>2.3702727299999999</v>
      </c>
      <c r="J14" s="120">
        <v>4.3036361400000001</v>
      </c>
      <c r="K14" s="120">
        <v>245.96919376</v>
      </c>
      <c r="L14" s="120">
        <v>0</v>
      </c>
      <c r="M14" s="120">
        <v>3.3831547899999999</v>
      </c>
      <c r="N14" s="120">
        <v>3.5101629999999999</v>
      </c>
      <c r="O14" s="120">
        <v>174.90726040000001</v>
      </c>
      <c r="P14" s="120">
        <v>5.4689210000000002E-2</v>
      </c>
      <c r="Q14" s="120">
        <v>1.05579428</v>
      </c>
      <c r="R14" s="120">
        <v>1.75288946</v>
      </c>
      <c r="S14" s="120">
        <v>225.62534686000001</v>
      </c>
      <c r="T14" s="120">
        <v>3.7673110000000003E-2</v>
      </c>
      <c r="U14" s="120">
        <v>2.7521270699999998</v>
      </c>
      <c r="V14" s="120">
        <v>3.7957464000000001</v>
      </c>
      <c r="W14" s="120">
        <v>221.06051027000001</v>
      </c>
      <c r="X14" s="120">
        <v>1.0927310000000001E-2</v>
      </c>
      <c r="Y14" s="120">
        <v>2.7882836100000001</v>
      </c>
      <c r="Z14" s="120">
        <v>3.9647430799999999</v>
      </c>
      <c r="AA14" s="120">
        <v>220.77941095</v>
      </c>
      <c r="AB14" s="120">
        <v>4.3065260000000001E-2</v>
      </c>
      <c r="AC14" s="120">
        <v>2.5478482900000001</v>
      </c>
      <c r="AD14" s="120">
        <v>3.9302256</v>
      </c>
    </row>
    <row r="15" spans="1:30">
      <c r="A15" s="196"/>
      <c r="B15" s="122" t="s">
        <v>55</v>
      </c>
      <c r="C15" s="120">
        <v>221.15925951</v>
      </c>
      <c r="D15" s="120">
        <v>0.13722664000000001</v>
      </c>
      <c r="E15" s="120">
        <v>2.7542790099999999</v>
      </c>
      <c r="F15" s="120">
        <v>4.0555975200000001</v>
      </c>
      <c r="G15" s="120">
        <v>215.10296460999999</v>
      </c>
      <c r="H15" s="120">
        <v>0.20816657999999999</v>
      </c>
      <c r="I15" s="120">
        <v>2.58337342</v>
      </c>
      <c r="J15" s="120">
        <v>4.4806004599999998</v>
      </c>
      <c r="K15" s="120">
        <v>245.96919376</v>
      </c>
      <c r="L15" s="120">
        <v>0</v>
      </c>
      <c r="M15" s="120">
        <v>3.3831547899999999</v>
      </c>
      <c r="N15" s="120">
        <v>3.5101629999999999</v>
      </c>
      <c r="O15" s="120">
        <v>174.98451668000001</v>
      </c>
      <c r="P15" s="120">
        <v>4.4169849999999997E-2</v>
      </c>
      <c r="Q15" s="120">
        <v>1.10043048</v>
      </c>
      <c r="R15" s="120">
        <v>1.7811325200000001</v>
      </c>
      <c r="S15" s="120">
        <v>225.87052887999999</v>
      </c>
      <c r="T15" s="120">
        <v>0.10866776</v>
      </c>
      <c r="U15" s="120">
        <v>2.86378551</v>
      </c>
      <c r="V15" s="120">
        <v>3.8792940599999999</v>
      </c>
      <c r="W15" s="120">
        <v>221.50001777</v>
      </c>
      <c r="X15" s="120">
        <v>0.19881773999999999</v>
      </c>
      <c r="Y15" s="120">
        <v>2.9926449499999999</v>
      </c>
      <c r="Z15" s="120">
        <v>4.1995418400000002</v>
      </c>
      <c r="AA15" s="120">
        <v>221.03121927999999</v>
      </c>
      <c r="AB15" s="120">
        <v>0.11405426</v>
      </c>
      <c r="AC15" s="120">
        <v>2.66480849</v>
      </c>
      <c r="AD15" s="120">
        <v>4.0014986099999996</v>
      </c>
    </row>
    <row r="16" spans="1:30">
      <c r="A16" s="196"/>
      <c r="B16" s="123" t="s">
        <v>47</v>
      </c>
      <c r="C16" s="120">
        <v>221.24210980000001</v>
      </c>
      <c r="D16" s="120">
        <v>3.746182E-2</v>
      </c>
      <c r="E16" s="120">
        <v>2.79277263</v>
      </c>
      <c r="F16" s="120">
        <v>3.3301229600000002</v>
      </c>
      <c r="G16" s="120">
        <v>215.12331563000001</v>
      </c>
      <c r="H16" s="120">
        <v>9.4610600000000003E-3</v>
      </c>
      <c r="I16" s="120">
        <v>2.5930788900000001</v>
      </c>
      <c r="J16" s="120">
        <v>3.3417820499999999</v>
      </c>
      <c r="K16" s="120">
        <v>246.21507549</v>
      </c>
      <c r="L16" s="120">
        <v>9.9964440000000002E-2</v>
      </c>
      <c r="M16" s="120">
        <v>3.4865011899999998</v>
      </c>
      <c r="N16" s="120">
        <v>3.6136363600000001</v>
      </c>
      <c r="O16" s="120">
        <v>175.02089726</v>
      </c>
      <c r="P16" s="120">
        <v>2.0790739999999999E-2</v>
      </c>
      <c r="Q16" s="120">
        <v>1.12145001</v>
      </c>
      <c r="R16" s="120">
        <v>1.36674641</v>
      </c>
      <c r="S16" s="120">
        <v>225.90375675999999</v>
      </c>
      <c r="T16" s="120">
        <v>1.471103E-2</v>
      </c>
      <c r="U16" s="120">
        <v>2.8789178299999998</v>
      </c>
      <c r="V16" s="120">
        <v>3.26238933</v>
      </c>
      <c r="W16" s="120">
        <v>221.62791879</v>
      </c>
      <c r="X16" s="120">
        <v>5.7743120000000002E-2</v>
      </c>
      <c r="Y16" s="120">
        <v>3.05211611</v>
      </c>
      <c r="Z16" s="120">
        <v>3.5837214799999999</v>
      </c>
      <c r="AA16" s="120">
        <v>221.09714170000001</v>
      </c>
      <c r="AB16" s="120">
        <v>2.9824940000000001E-2</v>
      </c>
      <c r="AC16" s="120">
        <v>2.6954281999999998</v>
      </c>
      <c r="AD16" s="120">
        <v>3.2349259199999998</v>
      </c>
    </row>
    <row r="17" spans="1:30">
      <c r="A17" s="196"/>
      <c r="B17" s="122" t="s">
        <v>48</v>
      </c>
      <c r="C17" s="120">
        <v>220.79366804</v>
      </c>
      <c r="D17" s="120">
        <v>-0.20269276999999999</v>
      </c>
      <c r="E17" s="120">
        <v>2.5844191200000002</v>
      </c>
      <c r="F17" s="120">
        <v>2.9023053700000001</v>
      </c>
      <c r="G17" s="120">
        <v>214.4351929</v>
      </c>
      <c r="H17" s="120">
        <v>-0.31987362000000003</v>
      </c>
      <c r="I17" s="120">
        <v>2.2649107000000002</v>
      </c>
      <c r="J17" s="120">
        <v>2.68640714</v>
      </c>
      <c r="K17" s="120">
        <v>246.21507549</v>
      </c>
      <c r="L17" s="120">
        <v>0</v>
      </c>
      <c r="M17" s="120">
        <v>3.4865011899999998</v>
      </c>
      <c r="N17" s="120">
        <v>3.6136363600000001</v>
      </c>
      <c r="O17" s="120">
        <v>175.21166564000001</v>
      </c>
      <c r="P17" s="120">
        <v>0.10899749</v>
      </c>
      <c r="Q17" s="120">
        <v>1.2316698500000001</v>
      </c>
      <c r="R17" s="120">
        <v>1.33312257</v>
      </c>
      <c r="S17" s="120">
        <v>225.49305050999999</v>
      </c>
      <c r="T17" s="120">
        <v>-0.18180584999999999</v>
      </c>
      <c r="U17" s="120">
        <v>2.6918779399999999</v>
      </c>
      <c r="V17" s="120">
        <v>2.89277921</v>
      </c>
      <c r="W17" s="120">
        <v>221.12098423</v>
      </c>
      <c r="X17" s="120">
        <v>-0.22873226999999999</v>
      </c>
      <c r="Y17" s="120">
        <v>2.81640267</v>
      </c>
      <c r="Z17" s="120">
        <v>3.0835569299999999</v>
      </c>
      <c r="AA17" s="120">
        <v>220.67067867</v>
      </c>
      <c r="AB17" s="120">
        <v>-0.19288490999999999</v>
      </c>
      <c r="AC17" s="120">
        <v>2.4973442100000001</v>
      </c>
      <c r="AD17" s="120">
        <v>2.8342259900000002</v>
      </c>
    </row>
    <row r="18" spans="1:30">
      <c r="A18" s="196"/>
      <c r="B18" s="123" t="s">
        <v>49</v>
      </c>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row>
    <row r="19" spans="1:30">
      <c r="A19" s="197"/>
      <c r="B19" s="124" t="s">
        <v>50</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row>
  </sheetData>
  <mergeCells count="25">
    <mergeCell ref="C3:R3"/>
    <mergeCell ref="S3:V3"/>
    <mergeCell ref="W3:Z3"/>
    <mergeCell ref="AA3:AD3"/>
    <mergeCell ref="C1:AD1"/>
    <mergeCell ref="C2:R2"/>
    <mergeCell ref="S2:V2"/>
    <mergeCell ref="W2:Z2"/>
    <mergeCell ref="AA2:AD2"/>
    <mergeCell ref="A7:A19"/>
    <mergeCell ref="AA4:AD4"/>
    <mergeCell ref="C5:F5"/>
    <mergeCell ref="G5:J5"/>
    <mergeCell ref="K5:N5"/>
    <mergeCell ref="O5:R5"/>
    <mergeCell ref="S5:V5"/>
    <mergeCell ref="W5:Z5"/>
    <mergeCell ref="AA5:AD5"/>
    <mergeCell ref="C4:F4"/>
    <mergeCell ref="G4:J4"/>
    <mergeCell ref="K4:N4"/>
    <mergeCell ref="O4:R4"/>
    <mergeCell ref="S4:V4"/>
    <mergeCell ref="W4:Z4"/>
    <mergeCell ref="A1:B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79"/>
  <sheetViews>
    <sheetView showGridLines="0" zoomScaleNormal="100" workbookViewId="0">
      <pane ySplit="13" topLeftCell="A276" activePane="bottomLeft" state="frozen"/>
      <selection sqref="A1:XFD1048576"/>
      <selection pane="bottomLeft" activeCell="K10" sqref="K10"/>
    </sheetView>
  </sheetViews>
  <sheetFormatPr baseColWidth="10" defaultColWidth="10.85546875" defaultRowHeight="12.75"/>
  <cols>
    <col min="1" max="1" width="5.85546875" style="3" customWidth="1"/>
    <col min="2" max="3" width="18.7109375" style="3" customWidth="1"/>
    <col min="4" max="4" width="19.42578125" style="136" customWidth="1"/>
    <col min="5" max="6" width="18.7109375" style="3" customWidth="1"/>
    <col min="7" max="7" width="15.85546875" style="22" customWidth="1"/>
    <col min="8" max="8" width="9.42578125" style="3" customWidth="1"/>
    <col min="9" max="9" width="1.7109375" style="3" customWidth="1"/>
    <col min="10" max="16384" width="10.85546875" style="3"/>
  </cols>
  <sheetData>
    <row r="1" spans="2:7">
      <c r="B1" s="23"/>
      <c r="C1" s="23"/>
      <c r="D1" s="133"/>
      <c r="E1" s="23"/>
      <c r="F1" s="23"/>
      <c r="G1" s="24"/>
    </row>
    <row r="2" spans="2:7" s="4" customFormat="1" ht="17.25">
      <c r="B2" s="189" t="s">
        <v>123</v>
      </c>
      <c r="C2" s="189"/>
      <c r="D2" s="189"/>
      <c r="E2" s="189"/>
      <c r="F2" s="189"/>
      <c r="G2" s="189"/>
    </row>
    <row r="3" spans="2:7" s="4" customFormat="1" ht="17.25">
      <c r="B3" s="189" t="s">
        <v>124</v>
      </c>
      <c r="C3" s="189"/>
      <c r="D3" s="189"/>
      <c r="E3" s="189"/>
      <c r="F3" s="189"/>
      <c r="G3" s="189"/>
    </row>
    <row r="4" spans="2:7" s="4" customFormat="1" ht="17.25">
      <c r="B4" s="189" t="s">
        <v>121</v>
      </c>
      <c r="C4" s="189"/>
      <c r="D4" s="189"/>
      <c r="E4" s="189"/>
      <c r="F4" s="189"/>
      <c r="G4" s="189"/>
    </row>
    <row r="5" spans="2:7" s="4" customFormat="1" ht="17.25">
      <c r="B5" s="189" t="s">
        <v>125</v>
      </c>
      <c r="C5" s="189"/>
      <c r="D5" s="189"/>
      <c r="E5" s="189"/>
      <c r="F5" s="189"/>
      <c r="G5" s="189"/>
    </row>
    <row r="6" spans="2:7" s="4" customFormat="1" ht="17.25">
      <c r="B6" s="49"/>
      <c r="C6" s="49"/>
      <c r="D6" s="134"/>
      <c r="E6" s="49"/>
      <c r="F6" s="49"/>
      <c r="G6" s="50"/>
    </row>
    <row r="7" spans="2:7" s="4" customFormat="1" ht="12.75" customHeight="1">
      <c r="B7" s="181" t="s">
        <v>132</v>
      </c>
      <c r="C7" s="181"/>
      <c r="D7" s="181"/>
      <c r="E7" s="181"/>
      <c r="F7" s="181"/>
      <c r="G7" s="181"/>
    </row>
    <row r="8" spans="2:7" s="4" customFormat="1" ht="12.75" customHeight="1">
      <c r="B8" s="181" t="s">
        <v>82</v>
      </c>
      <c r="C8" s="181"/>
      <c r="D8" s="181"/>
      <c r="E8" s="181"/>
      <c r="F8" s="181"/>
      <c r="G8" s="181"/>
    </row>
    <row r="9" spans="2:7" s="5" customFormat="1" ht="17.25">
      <c r="B9" s="181" t="s">
        <v>197</v>
      </c>
      <c r="C9" s="181"/>
      <c r="D9" s="181"/>
      <c r="E9" s="181"/>
      <c r="F9" s="181"/>
      <c r="G9" s="181"/>
    </row>
    <row r="10" spans="2:7" s="5" customFormat="1" ht="34.5" customHeight="1">
      <c r="B10" s="47"/>
      <c r="C10" s="47"/>
      <c r="D10" s="48"/>
      <c r="E10" s="47"/>
      <c r="F10" s="47"/>
      <c r="G10" s="47"/>
    </row>
    <row r="11" spans="2:7" s="4" customFormat="1" ht="15">
      <c r="B11" s="14"/>
      <c r="C11" s="14"/>
      <c r="D11" s="135"/>
      <c r="E11" s="14"/>
      <c r="F11" s="14"/>
      <c r="G11" s="21"/>
    </row>
    <row r="12" spans="2:7" s="4" customFormat="1" ht="18.75" customHeight="1">
      <c r="B12" s="182" t="s">
        <v>2</v>
      </c>
      <c r="C12" s="184" t="s">
        <v>144</v>
      </c>
      <c r="D12" s="184" t="s">
        <v>128</v>
      </c>
      <c r="E12" s="186" t="s">
        <v>74</v>
      </c>
      <c r="F12" s="187"/>
      <c r="G12" s="188"/>
    </row>
    <row r="13" spans="2:7" s="4" customFormat="1" ht="18.75" customHeight="1">
      <c r="B13" s="183"/>
      <c r="C13" s="185"/>
      <c r="D13" s="185"/>
      <c r="E13" s="8" t="s">
        <v>75</v>
      </c>
      <c r="F13" s="8" t="s">
        <v>191</v>
      </c>
      <c r="G13" s="8" t="s">
        <v>117</v>
      </c>
    </row>
    <row r="14" spans="2:7" ht="12" customHeight="1">
      <c r="B14" s="180">
        <v>2000</v>
      </c>
      <c r="C14" s="149" t="s">
        <v>40</v>
      </c>
      <c r="D14" s="150">
        <v>101.66874309000001</v>
      </c>
      <c r="E14" s="150"/>
      <c r="F14" s="150"/>
      <c r="G14" s="150"/>
    </row>
    <row r="15" spans="2:7" ht="12" customHeight="1">
      <c r="B15" s="180"/>
      <c r="C15" s="149" t="s">
        <v>41</v>
      </c>
      <c r="D15" s="150">
        <v>102.87244901</v>
      </c>
      <c r="E15" s="150"/>
      <c r="F15" s="150"/>
      <c r="G15" s="150">
        <v>1.1839488552882358</v>
      </c>
    </row>
    <row r="16" spans="2:7" ht="12" customHeight="1">
      <c r="B16" s="180"/>
      <c r="C16" s="149" t="s">
        <v>42</v>
      </c>
      <c r="D16" s="150">
        <v>103.53158577000001</v>
      </c>
      <c r="E16" s="150"/>
      <c r="F16" s="150"/>
      <c r="G16" s="150">
        <v>0.64073205833365421</v>
      </c>
    </row>
    <row r="17" spans="2:7" ht="12" customHeight="1">
      <c r="B17" s="180"/>
      <c r="C17" s="149" t="s">
        <v>43</v>
      </c>
      <c r="D17" s="150">
        <v>104.03416822</v>
      </c>
      <c r="E17" s="150"/>
      <c r="F17" s="150"/>
      <c r="G17" s="150">
        <v>0.48543876369913619</v>
      </c>
    </row>
    <row r="18" spans="2:7" ht="12" customHeight="1">
      <c r="B18" s="180"/>
      <c r="C18" s="149" t="s">
        <v>44</v>
      </c>
      <c r="D18" s="150">
        <v>104.59432866</v>
      </c>
      <c r="E18" s="150"/>
      <c r="F18" s="150"/>
      <c r="G18" s="150">
        <v>0.53843890866262711</v>
      </c>
    </row>
    <row r="19" spans="2:7" ht="12" customHeight="1">
      <c r="B19" s="180"/>
      <c r="C19" s="149" t="s">
        <v>45</v>
      </c>
      <c r="D19" s="150">
        <v>105.18852609</v>
      </c>
      <c r="E19" s="150"/>
      <c r="F19" s="150"/>
      <c r="G19" s="150">
        <v>0.56809717851101027</v>
      </c>
    </row>
    <row r="20" spans="2:7" ht="12" customHeight="1">
      <c r="B20" s="180"/>
      <c r="C20" s="149" t="s">
        <v>46</v>
      </c>
      <c r="D20" s="150">
        <v>105.73353280000001</v>
      </c>
      <c r="E20" s="150"/>
      <c r="F20" s="150"/>
      <c r="G20" s="150">
        <v>0.51812372533264295</v>
      </c>
    </row>
    <row r="21" spans="2:7" ht="12" customHeight="1">
      <c r="B21" s="180"/>
      <c r="C21" s="149" t="s">
        <v>55</v>
      </c>
      <c r="D21" s="150">
        <v>106.43345909</v>
      </c>
      <c r="E21" s="150"/>
      <c r="F21" s="150"/>
      <c r="G21" s="150">
        <v>0.66197191322825688</v>
      </c>
    </row>
    <row r="22" spans="2:7" ht="12" customHeight="1">
      <c r="B22" s="180"/>
      <c r="C22" s="149" t="s">
        <v>47</v>
      </c>
      <c r="D22" s="150">
        <v>108.39235035999999</v>
      </c>
      <c r="E22" s="150"/>
      <c r="F22" s="150"/>
      <c r="G22" s="150">
        <v>1.8404844554977444</v>
      </c>
    </row>
    <row r="23" spans="2:7" ht="12" customHeight="1">
      <c r="B23" s="180"/>
      <c r="C23" s="149" t="s">
        <v>48</v>
      </c>
      <c r="D23" s="150">
        <v>108.68378728</v>
      </c>
      <c r="E23" s="150"/>
      <c r="F23" s="150"/>
      <c r="G23" s="150">
        <v>0.26887222117804299</v>
      </c>
    </row>
    <row r="24" spans="2:7" ht="12" customHeight="1">
      <c r="B24" s="180"/>
      <c r="C24" s="149" t="s">
        <v>49</v>
      </c>
      <c r="D24" s="150">
        <v>109.12364812</v>
      </c>
      <c r="E24" s="150"/>
      <c r="F24" s="150"/>
      <c r="G24" s="150">
        <v>0.4047161504105361</v>
      </c>
    </row>
    <row r="25" spans="2:7" ht="12" customHeight="1">
      <c r="B25" s="180"/>
      <c r="C25" s="149" t="s">
        <v>50</v>
      </c>
      <c r="D25" s="150">
        <v>109.78232862</v>
      </c>
      <c r="E25" s="150"/>
      <c r="F25" s="150"/>
      <c r="G25" s="150">
        <v>0.60360931049120836</v>
      </c>
    </row>
    <row r="26" spans="2:7" ht="12" customHeight="1">
      <c r="B26" s="180">
        <v>2001</v>
      </c>
      <c r="C26" s="149" t="s">
        <v>40</v>
      </c>
      <c r="D26" s="150">
        <v>112.08354576000001</v>
      </c>
      <c r="E26" s="150">
        <v>2.0961635346298948</v>
      </c>
      <c r="F26" s="150">
        <v>10.2438589811035</v>
      </c>
      <c r="G26" s="150">
        <v>2.0961635346298948</v>
      </c>
    </row>
    <row r="27" spans="2:7" ht="12" customHeight="1">
      <c r="B27" s="180"/>
      <c r="C27" s="149" t="s">
        <v>41</v>
      </c>
      <c r="D27" s="150">
        <v>113.87083216000001</v>
      </c>
      <c r="E27" s="150">
        <v>3.7241909434731895</v>
      </c>
      <c r="F27" s="150">
        <v>10.691281539268971</v>
      </c>
      <c r="G27" s="150">
        <v>1.594601944363049</v>
      </c>
    </row>
    <row r="28" spans="2:7" ht="12" customHeight="1">
      <c r="B28" s="180"/>
      <c r="C28" s="149" t="s">
        <v>42</v>
      </c>
      <c r="D28" s="150">
        <v>114.46169725</v>
      </c>
      <c r="E28" s="150">
        <v>4.2624060619055939</v>
      </c>
      <c r="F28" s="150">
        <v>10.557272351919451</v>
      </c>
      <c r="G28" s="150">
        <v>0.51889064020342346</v>
      </c>
    </row>
    <row r="29" spans="2:7" ht="12" customHeight="1">
      <c r="B29" s="180"/>
      <c r="C29" s="149" t="s">
        <v>43</v>
      </c>
      <c r="D29" s="150">
        <v>115.18600558</v>
      </c>
      <c r="E29" s="150">
        <v>4.9221737486588211</v>
      </c>
      <c r="F29" s="150">
        <v>10.719398781001772</v>
      </c>
      <c r="G29" s="150">
        <v>0.63279537819364862</v>
      </c>
    </row>
    <row r="30" spans="2:7" ht="12" customHeight="1">
      <c r="B30" s="180"/>
      <c r="C30" s="149" t="s">
        <v>44</v>
      </c>
      <c r="D30" s="150">
        <v>115.58724288000001</v>
      </c>
      <c r="E30" s="150">
        <v>5.2876581622649894</v>
      </c>
      <c r="F30" s="150">
        <v>10.510048069369191</v>
      </c>
      <c r="G30" s="150">
        <v>0.3483385833024073</v>
      </c>
    </row>
    <row r="31" spans="2:7" ht="12" customHeight="1">
      <c r="B31" s="180"/>
      <c r="C31" s="149" t="s">
        <v>45</v>
      </c>
      <c r="D31" s="150">
        <v>115.80065114</v>
      </c>
      <c r="E31" s="150">
        <v>5.482050340571476</v>
      </c>
      <c r="F31" s="150">
        <v>10.088671687366556</v>
      </c>
      <c r="G31" s="150">
        <v>0.18462959638337395</v>
      </c>
    </row>
    <row r="32" spans="2:7" ht="12" customHeight="1">
      <c r="B32" s="180"/>
      <c r="C32" s="149" t="s">
        <v>46</v>
      </c>
      <c r="D32" s="150">
        <v>117.58795891</v>
      </c>
      <c r="E32" s="150">
        <v>7.1100972152069915</v>
      </c>
      <c r="F32" s="150">
        <v>11.211605056669384</v>
      </c>
      <c r="G32" s="150">
        <v>1.5434349914312548</v>
      </c>
    </row>
    <row r="33" spans="2:7" ht="12" customHeight="1">
      <c r="B33" s="180"/>
      <c r="C33" s="149" t="s">
        <v>55</v>
      </c>
      <c r="D33" s="150">
        <v>117.52005656</v>
      </c>
      <c r="E33" s="150">
        <v>7.0482454118670859</v>
      </c>
      <c r="F33" s="150">
        <v>10.416458851182497</v>
      </c>
      <c r="G33" s="150">
        <v>-5.7746006163753805E-2</v>
      </c>
    </row>
    <row r="34" spans="2:7" ht="12" customHeight="1">
      <c r="B34" s="180"/>
      <c r="C34" s="149" t="s">
        <v>47</v>
      </c>
      <c r="D34" s="150">
        <v>117.70060924000001</v>
      </c>
      <c r="E34" s="150">
        <v>7.2127096587724111</v>
      </c>
      <c r="F34" s="150">
        <v>8.5875606987806776</v>
      </c>
      <c r="G34" s="150">
        <v>0.15363563061920615</v>
      </c>
    </row>
    <row r="35" spans="2:7" ht="12" customHeight="1">
      <c r="B35" s="180"/>
      <c r="C35" s="149" t="s">
        <v>48</v>
      </c>
      <c r="D35" s="150">
        <v>118.20250498</v>
      </c>
      <c r="E35" s="150">
        <v>7.6698831823339759</v>
      </c>
      <c r="F35" s="150">
        <v>8.758176300460633</v>
      </c>
      <c r="G35" s="150">
        <v>0.42641728300367276</v>
      </c>
    </row>
    <row r="36" spans="2:7" ht="12" customHeight="1">
      <c r="B36" s="180"/>
      <c r="C36" s="149" t="s">
        <v>49</v>
      </c>
      <c r="D36" s="150">
        <v>118.37967607</v>
      </c>
      <c r="E36" s="150">
        <v>7.8312671611829359</v>
      </c>
      <c r="F36" s="150">
        <v>8.4821467293885178</v>
      </c>
      <c r="G36" s="150">
        <v>0.14988776255628977</v>
      </c>
    </row>
    <row r="37" spans="2:7" ht="12" customHeight="1">
      <c r="B37" s="180"/>
      <c r="C37" s="149" t="s">
        <v>50</v>
      </c>
      <c r="D37" s="150">
        <v>118.7355373</v>
      </c>
      <c r="E37" s="150">
        <v>8.1554188115198372</v>
      </c>
      <c r="F37" s="150">
        <v>8.1554188115198372</v>
      </c>
      <c r="G37" s="150">
        <v>0.30061007244992766</v>
      </c>
    </row>
    <row r="38" spans="2:7" ht="12" customHeight="1">
      <c r="B38" s="180">
        <v>2002</v>
      </c>
      <c r="C38" s="149" t="s">
        <v>40</v>
      </c>
      <c r="D38" s="150">
        <v>119.52683595000001</v>
      </c>
      <c r="E38" s="150">
        <v>0.66643792414117797</v>
      </c>
      <c r="F38" s="150">
        <v>6.6408411150179063</v>
      </c>
      <c r="G38" s="150">
        <v>0.66643792414117797</v>
      </c>
    </row>
    <row r="39" spans="2:7" ht="12" customHeight="1">
      <c r="B39" s="180"/>
      <c r="C39" s="149" t="s">
        <v>41</v>
      </c>
      <c r="D39" s="150">
        <v>121.26468269</v>
      </c>
      <c r="E39" s="150">
        <v>2.1300660674232716</v>
      </c>
      <c r="F39" s="150">
        <v>6.4931909161873023</v>
      </c>
      <c r="G39" s="150">
        <v>1.4539385454216784</v>
      </c>
    </row>
    <row r="40" spans="2:7" ht="12" customHeight="1">
      <c r="B40" s="180"/>
      <c r="C40" s="149" t="s">
        <v>42</v>
      </c>
      <c r="D40" s="150">
        <v>121.65538232</v>
      </c>
      <c r="E40" s="150">
        <v>2.4591163575759651</v>
      </c>
      <c r="F40" s="150">
        <v>6.2847967860270444</v>
      </c>
      <c r="G40" s="150">
        <v>0.32218748388497431</v>
      </c>
    </row>
    <row r="41" spans="2:7" ht="12" customHeight="1">
      <c r="B41" s="180"/>
      <c r="C41" s="149" t="s">
        <v>43</v>
      </c>
      <c r="D41" s="150">
        <v>122.01949562</v>
      </c>
      <c r="E41" s="150">
        <v>2.7657754322555377</v>
      </c>
      <c r="F41" s="150">
        <v>5.932569677706141</v>
      </c>
      <c r="G41" s="150">
        <v>0.29929896487624319</v>
      </c>
    </row>
    <row r="42" spans="2:7" ht="12" customHeight="1">
      <c r="B42" s="180"/>
      <c r="C42" s="149" t="s">
        <v>44</v>
      </c>
      <c r="D42" s="150">
        <v>122.59315985000001</v>
      </c>
      <c r="E42" s="150">
        <v>3.248919942353254</v>
      </c>
      <c r="F42" s="150">
        <v>6.0611506905423624</v>
      </c>
      <c r="G42" s="150">
        <v>0.47014145328590473</v>
      </c>
    </row>
    <row r="43" spans="2:7" ht="12" customHeight="1">
      <c r="B43" s="180"/>
      <c r="C43" s="149" t="s">
        <v>45</v>
      </c>
      <c r="D43" s="150">
        <v>122.83521140000001</v>
      </c>
      <c r="E43" s="150">
        <v>3.4527776546306086</v>
      </c>
      <c r="F43" s="150">
        <v>6.0747156347984657</v>
      </c>
      <c r="G43" s="150">
        <v>0.19744294893465053</v>
      </c>
    </row>
    <row r="44" spans="2:7" ht="12" customHeight="1">
      <c r="B44" s="180"/>
      <c r="C44" s="149" t="s">
        <v>46</v>
      </c>
      <c r="D44" s="150">
        <v>123.03748851</v>
      </c>
      <c r="E44" s="150">
        <v>3.6231370218425809</v>
      </c>
      <c r="F44" s="150">
        <v>4.6344282616309442</v>
      </c>
      <c r="G44" s="150">
        <v>0.16467355548508067</v>
      </c>
    </row>
    <row r="45" spans="2:7" ht="12" customHeight="1">
      <c r="B45" s="180"/>
      <c r="C45" s="149" t="s">
        <v>55</v>
      </c>
      <c r="D45" s="150">
        <v>123.35720731000001</v>
      </c>
      <c r="E45" s="150">
        <v>3.8924067007190928</v>
      </c>
      <c r="F45" s="150">
        <v>4.966940044842346</v>
      </c>
      <c r="G45" s="150">
        <v>0.25985478399456952</v>
      </c>
    </row>
    <row r="46" spans="2:7" ht="12" customHeight="1">
      <c r="B46" s="180"/>
      <c r="C46" s="149" t="s">
        <v>47</v>
      </c>
      <c r="D46" s="150">
        <v>123.7404471</v>
      </c>
      <c r="E46" s="150">
        <v>4.2151742551637739</v>
      </c>
      <c r="F46" s="150">
        <v>5.1315264202960407</v>
      </c>
      <c r="G46" s="150">
        <v>0.31067482667378954</v>
      </c>
    </row>
    <row r="47" spans="2:7" ht="12" customHeight="1">
      <c r="B47" s="180"/>
      <c r="C47" s="149" t="s">
        <v>48</v>
      </c>
      <c r="D47" s="150">
        <v>124.78764705</v>
      </c>
      <c r="E47" s="150">
        <v>5.097134259567639</v>
      </c>
      <c r="F47" s="150">
        <v>5.571068118323069</v>
      </c>
      <c r="G47" s="150">
        <v>0.84628751111084455</v>
      </c>
    </row>
    <row r="48" spans="2:7" ht="12" customHeight="1">
      <c r="B48" s="180"/>
      <c r="C48" s="149" t="s">
        <v>49</v>
      </c>
      <c r="D48" s="150">
        <v>125.75766394999999</v>
      </c>
      <c r="E48" s="150">
        <v>5.9140900944068022</v>
      </c>
      <c r="F48" s="150">
        <v>6.2324785173742754</v>
      </c>
      <c r="G48" s="150">
        <v>0.77733407346909189</v>
      </c>
    </row>
    <row r="49" spans="2:7" ht="12" customHeight="1">
      <c r="B49" s="180"/>
      <c r="C49" s="149" t="s">
        <v>50</v>
      </c>
      <c r="D49" s="150">
        <v>126.21158991999999</v>
      </c>
      <c r="E49" s="150">
        <v>6.2963901035886209</v>
      </c>
      <c r="F49" s="150">
        <v>6.2963901035886209</v>
      </c>
      <c r="G49" s="150">
        <v>0.3609529278314767</v>
      </c>
    </row>
    <row r="50" spans="2:7" ht="12" customHeight="1">
      <c r="B50" s="180">
        <v>2003</v>
      </c>
      <c r="C50" s="149" t="s">
        <v>40</v>
      </c>
      <c r="D50" s="150">
        <v>128.22778550000001</v>
      </c>
      <c r="E50" s="150">
        <v>1.5974726103030576</v>
      </c>
      <c r="F50" s="150">
        <v>7.2794945844962768</v>
      </c>
      <c r="G50" s="150">
        <v>1.5974726103030576</v>
      </c>
    </row>
    <row r="51" spans="2:7" ht="12" customHeight="1">
      <c r="B51" s="180"/>
      <c r="C51" s="149" t="s">
        <v>41</v>
      </c>
      <c r="D51" s="150">
        <v>131.59306826</v>
      </c>
      <c r="E51" s="150">
        <v>4.2638543286009423</v>
      </c>
      <c r="F51" s="150">
        <v>8.5172247524065909</v>
      </c>
      <c r="G51" s="150">
        <v>2.6244567406960186</v>
      </c>
    </row>
    <row r="52" spans="2:7" ht="12" customHeight="1">
      <c r="B52" s="180"/>
      <c r="C52" s="149" t="s">
        <v>42</v>
      </c>
      <c r="D52" s="150">
        <v>132.72734413000001</v>
      </c>
      <c r="E52" s="150">
        <v>5.1625640831638862</v>
      </c>
      <c r="F52" s="150">
        <v>9.1010866916488169</v>
      </c>
      <c r="G52" s="150">
        <v>0.86195715701296649</v>
      </c>
    </row>
    <row r="53" spans="2:7" ht="12" customHeight="1">
      <c r="B53" s="180"/>
      <c r="C53" s="149" t="s">
        <v>43</v>
      </c>
      <c r="D53" s="150">
        <v>133.20006279</v>
      </c>
      <c r="E53" s="150">
        <v>5.5371086557341584</v>
      </c>
      <c r="F53" s="150">
        <v>9.162935081144056</v>
      </c>
      <c r="G53" s="150">
        <v>0.35615770291990145</v>
      </c>
    </row>
    <row r="54" spans="2:7" ht="12" customHeight="1">
      <c r="B54" s="180"/>
      <c r="C54" s="149" t="s">
        <v>44</v>
      </c>
      <c r="D54" s="150">
        <v>134.24079939999999</v>
      </c>
      <c r="E54" s="150">
        <v>6.3617053593012685</v>
      </c>
      <c r="F54" s="150">
        <v>9.5010517424068013</v>
      </c>
      <c r="G54" s="150">
        <v>0.78133342297350339</v>
      </c>
    </row>
    <row r="55" spans="2:7" ht="12" customHeight="1">
      <c r="B55" s="180"/>
      <c r="C55" s="149" t="s">
        <v>45</v>
      </c>
      <c r="D55" s="150">
        <v>134.30296548000001</v>
      </c>
      <c r="E55" s="150">
        <v>6.4109608040979253</v>
      </c>
      <c r="F55" s="150">
        <v>9.335885003410354</v>
      </c>
      <c r="G55" s="150">
        <v>4.6309378577817029E-2</v>
      </c>
    </row>
    <row r="56" spans="2:7" ht="12" customHeight="1">
      <c r="B56" s="180"/>
      <c r="C56" s="149" t="s">
        <v>46</v>
      </c>
      <c r="D56" s="150">
        <v>134.5537066</v>
      </c>
      <c r="E56" s="150">
        <v>6.6096280740046893</v>
      </c>
      <c r="F56" s="150">
        <v>9.3599261732849754</v>
      </c>
      <c r="G56" s="150">
        <v>0.18669812621325832</v>
      </c>
    </row>
    <row r="57" spans="2:7" ht="12" customHeight="1">
      <c r="B57" s="180"/>
      <c r="C57" s="149" t="s">
        <v>55</v>
      </c>
      <c r="D57" s="150">
        <v>134.92003493999999</v>
      </c>
      <c r="E57" s="150">
        <v>6.8998774403522702</v>
      </c>
      <c r="F57" s="150">
        <v>9.3734512009033182</v>
      </c>
      <c r="G57" s="150">
        <v>0.27225436538067527</v>
      </c>
    </row>
    <row r="58" spans="2:7" ht="12" customHeight="1">
      <c r="B58" s="180"/>
      <c r="C58" s="149" t="s">
        <v>47</v>
      </c>
      <c r="D58" s="150">
        <v>135.36515976000001</v>
      </c>
      <c r="E58" s="150">
        <v>7.2525588543826132</v>
      </c>
      <c r="F58" s="150">
        <v>9.3944324046328944</v>
      </c>
      <c r="G58" s="150">
        <v>0.32991751017405591</v>
      </c>
    </row>
    <row r="59" spans="2:7" ht="12" customHeight="1">
      <c r="B59" s="180"/>
      <c r="C59" s="149" t="s">
        <v>48</v>
      </c>
      <c r="D59" s="150">
        <v>135.87508700000001</v>
      </c>
      <c r="E59" s="150">
        <v>7.6565845388092129</v>
      </c>
      <c r="F59" s="150">
        <v>8.8850460859779616</v>
      </c>
      <c r="G59" s="150">
        <v>0.37670493715226883</v>
      </c>
    </row>
    <row r="60" spans="2:7" ht="12" customHeight="1">
      <c r="B60" s="180"/>
      <c r="C60" s="149" t="s">
        <v>49</v>
      </c>
      <c r="D60" s="150">
        <v>137.19405900000001</v>
      </c>
      <c r="E60" s="150">
        <v>8.7016327794946022</v>
      </c>
      <c r="F60" s="150">
        <v>9.0939945056128124</v>
      </c>
      <c r="G60" s="150">
        <v>0.97072394146839258</v>
      </c>
    </row>
    <row r="61" spans="2:7" ht="12" customHeight="1">
      <c r="B61" s="180"/>
      <c r="C61" s="149" t="s">
        <v>50</v>
      </c>
      <c r="D61" s="150">
        <v>137.78618535999999</v>
      </c>
      <c r="E61" s="150">
        <v>9.1707864922204294</v>
      </c>
      <c r="F61" s="150">
        <v>9.1707864922204294</v>
      </c>
      <c r="G61" s="150">
        <v>0.43159766852585335</v>
      </c>
    </row>
    <row r="62" spans="2:7" ht="12" customHeight="1">
      <c r="B62" s="180">
        <v>2004</v>
      </c>
      <c r="C62" s="149" t="s">
        <v>40</v>
      </c>
      <c r="D62" s="150">
        <v>139.68847285999999</v>
      </c>
      <c r="E62" s="150">
        <v>1.3806082917745357</v>
      </c>
      <c r="F62" s="150">
        <v>8.9377565987833236</v>
      </c>
      <c r="G62" s="150">
        <v>1.3806082917745357</v>
      </c>
    </row>
    <row r="63" spans="2:7" ht="12" customHeight="1">
      <c r="B63" s="180"/>
      <c r="C63" s="149" t="s">
        <v>41</v>
      </c>
      <c r="D63" s="150">
        <v>143.57889445000001</v>
      </c>
      <c r="E63" s="150">
        <v>4.2041290822190547</v>
      </c>
      <c r="F63" s="150">
        <v>9.1082504181136272</v>
      </c>
      <c r="G63" s="150">
        <v>2.7850698846848303</v>
      </c>
    </row>
    <row r="64" spans="2:7" ht="12" customHeight="1">
      <c r="B64" s="180"/>
      <c r="C64" s="149" t="s">
        <v>42</v>
      </c>
      <c r="D64" s="150">
        <v>146.49457894</v>
      </c>
      <c r="E64" s="150">
        <v>6.3202225660338911</v>
      </c>
      <c r="F64" s="150">
        <v>10.37256859183114</v>
      </c>
      <c r="G64" s="150">
        <v>2.0307194181769859</v>
      </c>
    </row>
    <row r="65" spans="2:7" ht="12" customHeight="1">
      <c r="B65" s="180"/>
      <c r="C65" s="149" t="s">
        <v>43</v>
      </c>
      <c r="D65" s="150">
        <v>147.49427789000001</v>
      </c>
      <c r="E65" s="150">
        <v>7.0457662389268307</v>
      </c>
      <c r="F65" s="150">
        <v>10.731387658980253</v>
      </c>
      <c r="G65" s="150">
        <v>0.68241361368698961</v>
      </c>
    </row>
    <row r="66" spans="2:7" ht="12" customHeight="1">
      <c r="B66" s="180"/>
      <c r="C66" s="149" t="s">
        <v>44</v>
      </c>
      <c r="D66" s="150">
        <v>148.39128070000001</v>
      </c>
      <c r="E66" s="150">
        <v>7.6967769390607828</v>
      </c>
      <c r="F66" s="150">
        <v>10.54111817215535</v>
      </c>
      <c r="G66" s="150">
        <v>0.60816109128585083</v>
      </c>
    </row>
    <row r="67" spans="2:7" ht="12" customHeight="1">
      <c r="B67" s="180"/>
      <c r="C67" s="149" t="s">
        <v>45</v>
      </c>
      <c r="D67" s="150">
        <v>148.68804639000001</v>
      </c>
      <c r="E67" s="150">
        <v>7.9121582483151229</v>
      </c>
      <c r="F67" s="150">
        <v>10.710918302203964</v>
      </c>
      <c r="G67" s="150">
        <v>0.19998863046406257</v>
      </c>
    </row>
    <row r="68" spans="2:7" ht="12" customHeight="1">
      <c r="B68" s="180"/>
      <c r="C68" s="149" t="s">
        <v>46</v>
      </c>
      <c r="D68" s="150">
        <v>149.00523315999999</v>
      </c>
      <c r="E68" s="150">
        <v>8.1423604047731573</v>
      </c>
      <c r="F68" s="150">
        <v>10.74034073469366</v>
      </c>
      <c r="G68" s="150">
        <v>0.21332365156511912</v>
      </c>
    </row>
    <row r="69" spans="2:7" ht="12" customHeight="1">
      <c r="B69" s="180"/>
      <c r="C69" s="149" t="s">
        <v>55</v>
      </c>
      <c r="D69" s="150">
        <v>148.98645045000001</v>
      </c>
      <c r="E69" s="150">
        <v>8.1287286245254506</v>
      </c>
      <c r="F69" s="150">
        <v>10.425742563923478</v>
      </c>
      <c r="G69" s="150">
        <v>-1.2605402912129193E-2</v>
      </c>
    </row>
    <row r="70" spans="2:7" ht="12" customHeight="1">
      <c r="B70" s="180"/>
      <c r="C70" s="149" t="s">
        <v>47</v>
      </c>
      <c r="D70" s="150">
        <v>149.17840193999999</v>
      </c>
      <c r="E70" s="150">
        <v>8.2680397532125909</v>
      </c>
      <c r="F70" s="150">
        <v>10.204429414843958</v>
      </c>
      <c r="G70" s="150">
        <v>0.12883821946236651</v>
      </c>
    </row>
    <row r="71" spans="2:7" ht="12" customHeight="1">
      <c r="B71" s="180"/>
      <c r="C71" s="149" t="s">
        <v>48</v>
      </c>
      <c r="D71" s="150">
        <v>148.73315095999999</v>
      </c>
      <c r="E71" s="150">
        <v>7.9448934386262096</v>
      </c>
      <c r="F71" s="150">
        <v>9.4631504890958951</v>
      </c>
      <c r="G71" s="150">
        <v>-0.2984687958911536</v>
      </c>
    </row>
    <row r="72" spans="2:7" ht="12" customHeight="1">
      <c r="B72" s="180"/>
      <c r="C72" s="149" t="s">
        <v>49</v>
      </c>
      <c r="D72" s="150">
        <v>148.70403519000001</v>
      </c>
      <c r="E72" s="150">
        <v>7.9237623143963702</v>
      </c>
      <c r="F72" s="150">
        <v>8.3895587563307004</v>
      </c>
      <c r="G72" s="150">
        <v>-1.9575844263400199E-2</v>
      </c>
    </row>
    <row r="73" spans="2:7" ht="12" customHeight="1">
      <c r="B73" s="180"/>
      <c r="C73" s="149" t="s">
        <v>50</v>
      </c>
      <c r="D73" s="150">
        <v>148.45451284000001</v>
      </c>
      <c r="E73" s="150">
        <v>7.7426684337957425</v>
      </c>
      <c r="F73" s="150">
        <v>7.7426684337957425</v>
      </c>
      <c r="G73" s="150">
        <v>-0.16779796841504435</v>
      </c>
    </row>
    <row r="74" spans="2:7" ht="12" customHeight="1">
      <c r="B74" s="180">
        <v>2005</v>
      </c>
      <c r="C74" s="149" t="s">
        <v>40</v>
      </c>
      <c r="D74" s="150">
        <v>149.91173125</v>
      </c>
      <c r="E74" s="150">
        <v>0.98159253102028288</v>
      </c>
      <c r="F74" s="150">
        <v>7.3186127535706476</v>
      </c>
      <c r="G74" s="150">
        <v>0.98159253102028288</v>
      </c>
    </row>
    <row r="75" spans="2:7" ht="12" customHeight="1">
      <c r="B75" s="180"/>
      <c r="C75" s="149" t="s">
        <v>41</v>
      </c>
      <c r="D75" s="150">
        <v>151.44569870000001</v>
      </c>
      <c r="E75" s="150">
        <v>2.0148837531290127</v>
      </c>
      <c r="F75" s="150">
        <v>5.479081225785265</v>
      </c>
      <c r="G75" s="150">
        <v>1.023247104952631</v>
      </c>
    </row>
    <row r="76" spans="2:7" ht="12" customHeight="1">
      <c r="B76" s="180"/>
      <c r="C76" s="149" t="s">
        <v>42</v>
      </c>
      <c r="D76" s="150">
        <v>152.39018780999999</v>
      </c>
      <c r="E76" s="150">
        <v>2.6510982352161676</v>
      </c>
      <c r="F76" s="150">
        <v>4.0244553161347056</v>
      </c>
      <c r="G76" s="150">
        <v>0.62364868603559387</v>
      </c>
    </row>
    <row r="77" spans="2:7" ht="12" customHeight="1">
      <c r="B77" s="180"/>
      <c r="C77" s="149" t="s">
        <v>43</v>
      </c>
      <c r="D77" s="150">
        <v>152.55318253999999</v>
      </c>
      <c r="E77" s="150">
        <v>2.7608926273716037</v>
      </c>
      <c r="F77" s="150">
        <v>3.4298989237893522</v>
      </c>
      <c r="G77" s="150">
        <v>0.1069588090561524</v>
      </c>
    </row>
    <row r="78" spans="2:7" ht="12" customHeight="1">
      <c r="B78" s="180"/>
      <c r="C78" s="149" t="s">
        <v>44</v>
      </c>
      <c r="D78" s="150">
        <v>153.24358180999999</v>
      </c>
      <c r="E78" s="150">
        <v>3.2259504129466876</v>
      </c>
      <c r="F78" s="150">
        <v>3.2699368097036654</v>
      </c>
      <c r="G78" s="150">
        <v>0.45256300688383533</v>
      </c>
    </row>
    <row r="79" spans="2:7" ht="12" customHeight="1">
      <c r="B79" s="180"/>
      <c r="C79" s="149" t="s">
        <v>45</v>
      </c>
      <c r="D79" s="150">
        <v>153.36705406999999</v>
      </c>
      <c r="E79" s="150">
        <v>3.3091221923947671</v>
      </c>
      <c r="F79" s="150">
        <v>3.1468620333656219</v>
      </c>
      <c r="G79" s="150">
        <v>8.0572548971801439E-2</v>
      </c>
    </row>
    <row r="80" spans="2:7" ht="12" customHeight="1">
      <c r="B80" s="180"/>
      <c r="C80" s="149" t="s">
        <v>46</v>
      </c>
      <c r="D80" s="150">
        <v>152.79456622999999</v>
      </c>
      <c r="E80" s="150">
        <v>2.9234903722176142</v>
      </c>
      <c r="F80" s="150">
        <v>2.5430872390441976</v>
      </c>
      <c r="G80" s="150">
        <v>-0.37327954394866936</v>
      </c>
    </row>
    <row r="81" spans="2:7" ht="12" customHeight="1">
      <c r="B81" s="180"/>
      <c r="C81" s="149" t="s">
        <v>55</v>
      </c>
      <c r="D81" s="150">
        <v>153.11841544000001</v>
      </c>
      <c r="E81" s="150">
        <v>3.1416374691328031</v>
      </c>
      <c r="F81" s="150">
        <v>2.7733830677351961</v>
      </c>
      <c r="G81" s="150">
        <v>0.21195073751020743</v>
      </c>
    </row>
    <row r="82" spans="2:7" ht="12" customHeight="1">
      <c r="B82" s="190"/>
      <c r="C82" s="149" t="s">
        <v>47</v>
      </c>
      <c r="D82" s="150">
        <v>152.76</v>
      </c>
      <c r="E82" s="150">
        <v>2.9002063175002917</v>
      </c>
      <c r="F82" s="150">
        <v>2.400882442379654</v>
      </c>
      <c r="G82" s="150">
        <v>-0.2340772917288092</v>
      </c>
    </row>
    <row r="83" spans="2:7" ht="12" customHeight="1">
      <c r="B83" s="180"/>
      <c r="C83" s="149" t="s">
        <v>48</v>
      </c>
      <c r="D83" s="150">
        <v>152.47308817999999</v>
      </c>
      <c r="E83" s="150">
        <v>2.7069405052920814</v>
      </c>
      <c r="F83" s="150">
        <v>2.5145283320231755</v>
      </c>
      <c r="G83" s="150">
        <v>-0.18781868290128045</v>
      </c>
    </row>
    <row r="84" spans="2:7" ht="12" customHeight="1">
      <c r="B84" s="180"/>
      <c r="C84" s="149" t="s">
        <v>49</v>
      </c>
      <c r="D84" s="150">
        <v>152.80523535</v>
      </c>
      <c r="E84" s="150">
        <v>2.9306771662031394</v>
      </c>
      <c r="F84" s="150">
        <v>2.7579615810424229</v>
      </c>
      <c r="G84" s="150">
        <v>0.21783986535899658</v>
      </c>
    </row>
    <row r="85" spans="2:7" ht="12" customHeight="1">
      <c r="B85" s="180"/>
      <c r="C85" s="149" t="s">
        <v>50</v>
      </c>
      <c r="D85" s="150">
        <v>153.11524041999999</v>
      </c>
      <c r="E85" s="150">
        <v>3.1394987534148981</v>
      </c>
      <c r="F85" s="150">
        <v>3.1394987534148981</v>
      </c>
      <c r="G85" s="150">
        <v>0.2028759481243867</v>
      </c>
    </row>
    <row r="86" spans="2:7" ht="12" customHeight="1">
      <c r="B86" s="180">
        <v>2006</v>
      </c>
      <c r="C86" s="149" t="s">
        <v>40</v>
      </c>
      <c r="D86" s="150">
        <v>155.45954505</v>
      </c>
      <c r="E86" s="150">
        <v>1.5310720367022412</v>
      </c>
      <c r="F86" s="150">
        <v>3.7007202530055423</v>
      </c>
      <c r="G86" s="150">
        <v>1.5310720367022412</v>
      </c>
    </row>
    <row r="87" spans="2:7" ht="12" customHeight="1">
      <c r="B87" s="180"/>
      <c r="C87" s="149" t="s">
        <v>41</v>
      </c>
      <c r="D87" s="150">
        <v>155.93358078</v>
      </c>
      <c r="E87" s="150">
        <v>1.8406661232867521</v>
      </c>
      <c r="F87" s="150">
        <v>2.9633605434315342</v>
      </c>
      <c r="G87" s="150">
        <v>0.30492545816183281</v>
      </c>
    </row>
    <row r="88" spans="2:7" ht="12" customHeight="1">
      <c r="B88" s="180"/>
      <c r="C88" s="149" t="s">
        <v>42</v>
      </c>
      <c r="D88" s="150">
        <v>156.94556376</v>
      </c>
      <c r="E88" s="150">
        <v>2.5015950923587411</v>
      </c>
      <c r="F88" s="150">
        <v>2.9892842941303002</v>
      </c>
      <c r="G88" s="150">
        <v>0.64898335235935178</v>
      </c>
    </row>
    <row r="89" spans="2:7" ht="12" customHeight="1">
      <c r="B89" s="180"/>
      <c r="C89" s="149" t="s">
        <v>43</v>
      </c>
      <c r="D89" s="150">
        <v>157.79432030000001</v>
      </c>
      <c r="E89" s="150">
        <v>3.055920408161299</v>
      </c>
      <c r="F89" s="150">
        <v>3.4356135170275905</v>
      </c>
      <c r="G89" s="150">
        <v>0.54079677033618623</v>
      </c>
    </row>
    <row r="90" spans="2:7" ht="12" customHeight="1">
      <c r="B90" s="180"/>
      <c r="C90" s="149" t="s">
        <v>44</v>
      </c>
      <c r="D90" s="150">
        <v>159.0900637</v>
      </c>
      <c r="E90" s="150">
        <v>3.9021741164438453</v>
      </c>
      <c r="F90" s="150">
        <v>3.8151561200447475</v>
      </c>
      <c r="G90" s="150">
        <v>0.82115972079128596</v>
      </c>
    </row>
    <row r="91" spans="2:7" ht="12" customHeight="1">
      <c r="B91" s="180"/>
      <c r="C91" s="149" t="s">
        <v>45</v>
      </c>
      <c r="D91" s="150">
        <v>160.31666292</v>
      </c>
      <c r="E91" s="150">
        <v>4.7032695636608537</v>
      </c>
      <c r="F91" s="150">
        <v>4.5313570715311897</v>
      </c>
      <c r="G91" s="150">
        <v>0.7710093210554021</v>
      </c>
    </row>
    <row r="92" spans="2:7" ht="12" customHeight="1">
      <c r="B92" s="180"/>
      <c r="C92" s="149" t="s">
        <v>46</v>
      </c>
      <c r="D92" s="150">
        <v>162.18770305000001</v>
      </c>
      <c r="E92" s="150">
        <v>5.9252512062900848</v>
      </c>
      <c r="F92" s="150">
        <v>6.1475594661269781</v>
      </c>
      <c r="G92" s="150">
        <v>1.1670902424744725</v>
      </c>
    </row>
    <row r="93" spans="2:7" ht="12" customHeight="1">
      <c r="B93" s="180"/>
      <c r="C93" s="149" t="s">
        <v>55</v>
      </c>
      <c r="D93" s="150">
        <v>162.57408647</v>
      </c>
      <c r="E93" s="150">
        <v>6.1775993193454042</v>
      </c>
      <c r="F93" s="150">
        <v>6.1753976507843618</v>
      </c>
      <c r="G93" s="150">
        <v>0.23823225357651268</v>
      </c>
    </row>
    <row r="94" spans="2:7" ht="12" customHeight="1">
      <c r="B94" s="180"/>
      <c r="C94" s="149" t="s">
        <v>47</v>
      </c>
      <c r="D94" s="150">
        <v>163.07588704</v>
      </c>
      <c r="E94" s="150">
        <v>6.5053267020824563</v>
      </c>
      <c r="F94" s="150">
        <v>6.7530027755957178</v>
      </c>
      <c r="G94" s="150">
        <v>0.30865962767848032</v>
      </c>
    </row>
    <row r="95" spans="2:7" ht="12" customHeight="1">
      <c r="B95" s="180"/>
      <c r="C95" s="149" t="s">
        <v>48</v>
      </c>
      <c r="D95" s="150">
        <v>163.40503509999999</v>
      </c>
      <c r="E95" s="150">
        <v>6.7202942383623991</v>
      </c>
      <c r="F95" s="150">
        <v>7.1697550370950864</v>
      </c>
      <c r="G95" s="150">
        <v>0.20183735681244741</v>
      </c>
    </row>
    <row r="96" spans="2:7" ht="12" customHeight="1">
      <c r="B96" s="180"/>
      <c r="C96" s="149" t="s">
        <v>49</v>
      </c>
      <c r="D96" s="150">
        <v>162.94390143999999</v>
      </c>
      <c r="E96" s="150">
        <v>6.4191265304744718</v>
      </c>
      <c r="F96" s="150">
        <v>6.6350253424088521</v>
      </c>
      <c r="G96" s="150">
        <v>-0.28220284626956982</v>
      </c>
    </row>
    <row r="97" spans="2:7" ht="12" customHeight="1">
      <c r="B97" s="180"/>
      <c r="C97" s="149" t="s">
        <v>50</v>
      </c>
      <c r="D97" s="150">
        <v>162.62557702000001</v>
      </c>
      <c r="E97" s="150">
        <v>6.211227944333217</v>
      </c>
      <c r="F97" s="150">
        <v>6.211227944333217</v>
      </c>
      <c r="G97" s="150">
        <v>-0.19535829029918261</v>
      </c>
    </row>
    <row r="98" spans="2:7" ht="12" customHeight="1">
      <c r="B98" s="180">
        <v>2007</v>
      </c>
      <c r="C98" s="149" t="s">
        <v>40</v>
      </c>
      <c r="D98" s="150">
        <v>163.2480041</v>
      </c>
      <c r="E98" s="150">
        <v>0.38273627765418894</v>
      </c>
      <c r="F98" s="150">
        <v>5.0099587307392568</v>
      </c>
      <c r="G98" s="150">
        <v>0.38273627765418894</v>
      </c>
    </row>
    <row r="99" spans="2:7" ht="12" customHeight="1">
      <c r="B99" s="180"/>
      <c r="C99" s="149" t="s">
        <v>41</v>
      </c>
      <c r="D99" s="150">
        <v>165.19197464000001</v>
      </c>
      <c r="E99" s="150">
        <v>1.5781020839571624</v>
      </c>
      <c r="F99" s="150">
        <v>5.9373957897255423</v>
      </c>
      <c r="G99" s="150">
        <v>1.1908081515098985</v>
      </c>
    </row>
    <row r="100" spans="2:7" ht="12" customHeight="1">
      <c r="B100" s="180"/>
      <c r="C100" s="149" t="s">
        <v>42</v>
      </c>
      <c r="D100" s="150">
        <v>167.06249462</v>
      </c>
      <c r="E100" s="150">
        <v>2.7283024486697514</v>
      </c>
      <c r="F100" s="150">
        <v>6.44614006132133</v>
      </c>
      <c r="G100" s="150">
        <v>1.1323310252065113</v>
      </c>
    </row>
    <row r="101" spans="2:7" ht="12" customHeight="1">
      <c r="B101" s="180"/>
      <c r="C101" s="149" t="s">
        <v>43</v>
      </c>
      <c r="D101" s="150">
        <v>167.92772005</v>
      </c>
      <c r="E101" s="150">
        <v>3.2603377200303214</v>
      </c>
      <c r="F101" s="150">
        <v>6.4219039891513603</v>
      </c>
      <c r="G101" s="150">
        <v>0.51790524974984464</v>
      </c>
    </row>
    <row r="102" spans="2:7" ht="12" customHeight="1">
      <c r="B102" s="180"/>
      <c r="C102" s="149" t="s">
        <v>44</v>
      </c>
      <c r="D102" s="150">
        <v>168.12428768999999</v>
      </c>
      <c r="E102" s="150">
        <v>3.381209014449027</v>
      </c>
      <c r="F102" s="150">
        <v>5.6786852553130132</v>
      </c>
      <c r="G102" s="150">
        <v>0.11705490906530258</v>
      </c>
    </row>
    <row r="103" spans="2:7" ht="12" customHeight="1">
      <c r="B103" s="180"/>
      <c r="C103" s="149" t="s">
        <v>45</v>
      </c>
      <c r="D103" s="150">
        <v>167.68059643999999</v>
      </c>
      <c r="E103" s="150">
        <v>3.1083790831858664</v>
      </c>
      <c r="F103" s="150">
        <v>4.5933675176825943</v>
      </c>
      <c r="G103" s="150">
        <v>-0.2639066943249162</v>
      </c>
    </row>
    <row r="104" spans="2:7" ht="12" customHeight="1">
      <c r="B104" s="180"/>
      <c r="C104" s="149" t="s">
        <v>46</v>
      </c>
      <c r="D104" s="150">
        <v>167.26126701000001</v>
      </c>
      <c r="E104" s="150">
        <v>2.8505294646425057</v>
      </c>
      <c r="F104" s="150">
        <v>3.1282050763342397</v>
      </c>
      <c r="G104" s="150">
        <v>-0.25007629916800056</v>
      </c>
    </row>
    <row r="105" spans="2:7" ht="12" customHeight="1">
      <c r="B105" s="180"/>
      <c r="C105" s="149" t="s">
        <v>55</v>
      </c>
      <c r="D105" s="150">
        <v>167.42872166999999</v>
      </c>
      <c r="E105" s="150">
        <v>2.9534989132793612</v>
      </c>
      <c r="F105" s="150">
        <v>2.9861063994942612</v>
      </c>
      <c r="G105" s="150">
        <v>0.10011562329607671</v>
      </c>
    </row>
    <row r="106" spans="2:7" ht="12" customHeight="1">
      <c r="B106" s="180"/>
      <c r="C106" s="149" t="s">
        <v>47</v>
      </c>
      <c r="D106" s="150">
        <v>167.74732028</v>
      </c>
      <c r="E106" s="150">
        <v>3.1494082012512052</v>
      </c>
      <c r="F106" s="150">
        <v>2.8645763176834151</v>
      </c>
      <c r="G106" s="150">
        <v>0.19028910142905886</v>
      </c>
    </row>
    <row r="107" spans="2:7" ht="12" customHeight="1">
      <c r="B107" s="180"/>
      <c r="C107" s="149" t="s">
        <v>48</v>
      </c>
      <c r="D107" s="150">
        <v>168.21172705999999</v>
      </c>
      <c r="E107" s="150">
        <v>3.4349763071481476</v>
      </c>
      <c r="F107" s="150">
        <v>2.9415813025947699</v>
      </c>
      <c r="G107" s="150">
        <v>0.2768490007618567</v>
      </c>
    </row>
    <row r="108" spans="2:7" ht="12" customHeight="1">
      <c r="B108" s="180"/>
      <c r="C108" s="149" t="s">
        <v>49</v>
      </c>
      <c r="D108" s="150">
        <v>168.51382895</v>
      </c>
      <c r="E108" s="150">
        <v>3.6207416065160913</v>
      </c>
      <c r="F108" s="150">
        <v>3.4183098973182382</v>
      </c>
      <c r="G108" s="150">
        <v>0.17959621203596043</v>
      </c>
    </row>
    <row r="109" spans="2:7" ht="12" customHeight="1">
      <c r="B109" s="180"/>
      <c r="C109" s="149" t="s">
        <v>50</v>
      </c>
      <c r="D109" s="150">
        <v>169.33325880999999</v>
      </c>
      <c r="E109" s="150">
        <v>4.1246167502760471</v>
      </c>
      <c r="F109" s="150">
        <v>4.1246167502760471</v>
      </c>
      <c r="G109" s="150">
        <v>0.48626861374275165</v>
      </c>
    </row>
    <row r="110" spans="2:7" ht="12" customHeight="1">
      <c r="B110" s="180">
        <v>2008</v>
      </c>
      <c r="C110" s="149" t="s">
        <v>40</v>
      </c>
      <c r="D110" s="150">
        <v>171.02361521</v>
      </c>
      <c r="E110" s="150">
        <v>0.99824240782886875</v>
      </c>
      <c r="F110" s="150">
        <v>4.763066570318955</v>
      </c>
      <c r="G110" s="150">
        <v>0.99824240782886875</v>
      </c>
    </row>
    <row r="111" spans="2:7" ht="12" customHeight="1">
      <c r="B111" s="180"/>
      <c r="C111" s="149" t="s">
        <v>41</v>
      </c>
      <c r="D111" s="150">
        <v>174.45030317999999</v>
      </c>
      <c r="E111" s="150">
        <v>3.0218779263803981</v>
      </c>
      <c r="F111" s="150">
        <v>5.6045873658066654</v>
      </c>
      <c r="G111" s="150">
        <v>2.0036343903690579</v>
      </c>
    </row>
    <row r="112" spans="2:7" ht="12" customHeight="1">
      <c r="B112" s="180"/>
      <c r="C112" s="149" t="s">
        <v>42</v>
      </c>
      <c r="D112" s="150">
        <v>176.17455336</v>
      </c>
      <c r="E112" s="150">
        <v>4.0401363548293148</v>
      </c>
      <c r="F112" s="150">
        <v>5.4542815014981585</v>
      </c>
      <c r="G112" s="150">
        <v>0.9883904748625838</v>
      </c>
    </row>
    <row r="113" spans="2:7" ht="12" customHeight="1">
      <c r="B113" s="180"/>
      <c r="C113" s="149" t="s">
        <v>43</v>
      </c>
      <c r="D113" s="150">
        <v>177.21203503999999</v>
      </c>
      <c r="E113" s="150">
        <v>4.652822655967654</v>
      </c>
      <c r="F113" s="150">
        <v>5.5287566503228902</v>
      </c>
      <c r="G113" s="150">
        <v>0.588894173541604</v>
      </c>
    </row>
    <row r="114" spans="2:7" ht="12" customHeight="1">
      <c r="B114" s="180"/>
      <c r="C114" s="149" t="s">
        <v>44</v>
      </c>
      <c r="D114" s="150">
        <v>177.71978286999999</v>
      </c>
      <c r="E114" s="150">
        <v>4.9526738686403604</v>
      </c>
      <c r="F114" s="150">
        <v>5.7073819088488023</v>
      </c>
      <c r="G114" s="150">
        <v>0.28651994763527</v>
      </c>
    </row>
    <row r="115" spans="2:7" ht="12" customHeight="1">
      <c r="B115" s="180"/>
      <c r="C115" s="149" t="s">
        <v>45</v>
      </c>
      <c r="D115" s="150">
        <v>179.71677084999999</v>
      </c>
      <c r="E115" s="150">
        <v>6.1319979978952546</v>
      </c>
      <c r="F115" s="150">
        <v>7.1780364964928083</v>
      </c>
      <c r="G115" s="150">
        <v>1.1236723046531978</v>
      </c>
    </row>
    <row r="116" spans="2:7" ht="12" customHeight="1">
      <c r="B116" s="180"/>
      <c r="C116" s="149" t="s">
        <v>46</v>
      </c>
      <c r="D116" s="150">
        <v>180.41265385</v>
      </c>
      <c r="E116" s="150">
        <v>6.5429527063148356</v>
      </c>
      <c r="F116" s="150">
        <v>7.862780830910296</v>
      </c>
      <c r="G116" s="150">
        <v>0.38721094125423861</v>
      </c>
    </row>
    <row r="117" spans="2:7" ht="12" customHeight="1">
      <c r="B117" s="180"/>
      <c r="C117" s="149" t="s">
        <v>55</v>
      </c>
      <c r="D117" s="150">
        <v>180.72248292</v>
      </c>
      <c r="E117" s="150">
        <v>6.725922710068005</v>
      </c>
      <c r="F117" s="150">
        <v>7.939952666067569</v>
      </c>
      <c r="G117" s="150">
        <v>0.17173355825561032</v>
      </c>
    </row>
    <row r="118" spans="2:7" ht="12" customHeight="1">
      <c r="B118" s="180"/>
      <c r="C118" s="149" t="s">
        <v>47</v>
      </c>
      <c r="D118" s="150">
        <v>180.65718371</v>
      </c>
      <c r="E118" s="150">
        <v>6.6873601675061281</v>
      </c>
      <c r="F118" s="150">
        <v>7.6960176821013562</v>
      </c>
      <c r="G118" s="150">
        <v>-3.61323112348515E-2</v>
      </c>
    </row>
    <row r="119" spans="2:7" ht="12" customHeight="1">
      <c r="B119" s="180"/>
      <c r="C119" s="149" t="s">
        <v>48</v>
      </c>
      <c r="D119" s="150">
        <v>180.30664421</v>
      </c>
      <c r="E119" s="150">
        <v>6.4803485606526294</v>
      </c>
      <c r="F119" s="150">
        <v>7.1902936622759057</v>
      </c>
      <c r="G119" s="150">
        <v>-0.19403573818725306</v>
      </c>
    </row>
    <row r="120" spans="2:7" ht="12" customHeight="1">
      <c r="B120" s="180"/>
      <c r="C120" s="149" t="s">
        <v>49</v>
      </c>
      <c r="D120" s="150">
        <v>179.45791086</v>
      </c>
      <c r="E120" s="150">
        <v>5.9791278577827143</v>
      </c>
      <c r="F120" s="150">
        <v>6.4944710936734111</v>
      </c>
      <c r="G120" s="150">
        <v>-0.47071662484688659</v>
      </c>
    </row>
    <row r="121" spans="2:7" ht="12" customHeight="1">
      <c r="B121" s="180"/>
      <c r="C121" s="149" t="s">
        <v>50</v>
      </c>
      <c r="D121" s="150">
        <v>178.87208325</v>
      </c>
      <c r="E121" s="150">
        <v>5.6331665185177968</v>
      </c>
      <c r="F121" s="150">
        <v>5.6331665185177968</v>
      </c>
      <c r="G121" s="150">
        <v>-0.32644290084097349</v>
      </c>
    </row>
    <row r="122" spans="2:7" ht="12" customHeight="1">
      <c r="B122" s="180">
        <v>2009</v>
      </c>
      <c r="C122" s="149" t="s">
        <v>40</v>
      </c>
      <c r="D122" s="150">
        <v>179.11810897000001</v>
      </c>
      <c r="E122" s="150">
        <v>0.13754282699113674</v>
      </c>
      <c r="F122" s="150">
        <v>4.7329684558829968</v>
      </c>
      <c r="G122" s="150">
        <v>0.13754282699113674</v>
      </c>
    </row>
    <row r="123" spans="2:7" ht="12" customHeight="1">
      <c r="B123" s="180"/>
      <c r="C123" s="149" t="s">
        <v>41</v>
      </c>
      <c r="D123" s="150">
        <v>180.40926450000001</v>
      </c>
      <c r="E123" s="150">
        <v>0.85937460003277977</v>
      </c>
      <c r="F123" s="150">
        <v>3.4158503661936663</v>
      </c>
      <c r="G123" s="150">
        <v>0.72084030890269446</v>
      </c>
    </row>
    <row r="124" spans="2:7" ht="12" customHeight="1">
      <c r="B124" s="180"/>
      <c r="C124" s="149" t="s">
        <v>42</v>
      </c>
      <c r="D124" s="150">
        <v>180.20192710000001</v>
      </c>
      <c r="E124" s="150">
        <v>0.74346081615281889</v>
      </c>
      <c r="F124" s="150">
        <v>2.286013310770457</v>
      </c>
      <c r="G124" s="150">
        <v>-0.11492613784255923</v>
      </c>
    </row>
    <row r="125" spans="2:7" ht="12" customHeight="1">
      <c r="B125" s="180"/>
      <c r="C125" s="149" t="s">
        <v>43</v>
      </c>
      <c r="D125" s="150">
        <v>179.59026441</v>
      </c>
      <c r="E125" s="150">
        <v>0.40150544844732394</v>
      </c>
      <c r="F125" s="150">
        <v>1.3420247498784192</v>
      </c>
      <c r="G125" s="150">
        <v>-0.33943182508839698</v>
      </c>
    </row>
    <row r="126" spans="2:7" ht="12" customHeight="1">
      <c r="B126" s="180"/>
      <c r="C126" s="149" t="s">
        <v>44</v>
      </c>
      <c r="D126" s="150">
        <v>179.14020217000001</v>
      </c>
      <c r="E126" s="150">
        <v>0.14989422336255132</v>
      </c>
      <c r="F126" s="150">
        <v>0.79924658755578548</v>
      </c>
      <c r="G126" s="150">
        <v>-0.2506050322263178</v>
      </c>
    </row>
    <row r="127" spans="2:7" ht="12" customHeight="1">
      <c r="B127" s="180"/>
      <c r="C127" s="149" t="s">
        <v>45</v>
      </c>
      <c r="D127" s="150">
        <v>178.50551881999999</v>
      </c>
      <c r="E127" s="150">
        <v>-0.2049310453256652</v>
      </c>
      <c r="F127" s="150">
        <v>-0.67397829611070392</v>
      </c>
      <c r="G127" s="150">
        <v>-0.35429420214548202</v>
      </c>
    </row>
    <row r="128" spans="2:7" ht="12" customHeight="1">
      <c r="B128" s="180"/>
      <c r="C128" s="149" t="s">
        <v>46</v>
      </c>
      <c r="D128" s="150">
        <v>178.58929473000001</v>
      </c>
      <c r="E128" s="150">
        <v>-0.15809539133323369</v>
      </c>
      <c r="F128" s="150">
        <v>-1.0106603284689726</v>
      </c>
      <c r="G128" s="150">
        <v>4.6931831886112718E-2</v>
      </c>
    </row>
    <row r="129" spans="2:7" ht="12" customHeight="1">
      <c r="B129" s="180"/>
      <c r="C129" s="149" t="s">
        <v>55</v>
      </c>
      <c r="D129" s="150">
        <v>177.54628334</v>
      </c>
      <c r="E129" s="150">
        <v>-0.74120001618530296</v>
      </c>
      <c r="F129" s="150">
        <v>-1.7575010749525859</v>
      </c>
      <c r="G129" s="150">
        <v>-0.58402794611899367</v>
      </c>
    </row>
    <row r="130" spans="2:7" ht="12" customHeight="1">
      <c r="B130" s="180"/>
      <c r="C130" s="149" t="s">
        <v>47</v>
      </c>
      <c r="D130" s="150">
        <v>177.86270411999999</v>
      </c>
      <c r="E130" s="150">
        <v>-0.56430221623195109</v>
      </c>
      <c r="F130" s="150">
        <v>-1.5468411123278969</v>
      </c>
      <c r="G130" s="150">
        <v>0.17821875741215365</v>
      </c>
    </row>
    <row r="131" spans="2:7" ht="12" customHeight="1">
      <c r="B131" s="180"/>
      <c r="C131" s="149" t="s">
        <v>48</v>
      </c>
      <c r="D131" s="150">
        <v>177.55686929000001</v>
      </c>
      <c r="E131" s="150">
        <v>-0.7352818484043695</v>
      </c>
      <c r="F131" s="150">
        <v>-1.5250546822874611</v>
      </c>
      <c r="G131" s="150">
        <v>-0.1719499495485195</v>
      </c>
    </row>
    <row r="132" spans="2:7" ht="12" customHeight="1">
      <c r="B132" s="180"/>
      <c r="C132" s="149" t="s">
        <v>49</v>
      </c>
      <c r="D132" s="150">
        <v>176.08096620000001</v>
      </c>
      <c r="E132" s="150">
        <v>-1.560398358026049</v>
      </c>
      <c r="F132" s="150">
        <v>-1.8817474492024076</v>
      </c>
      <c r="G132" s="150">
        <v>-0.8312283810261647</v>
      </c>
    </row>
    <row r="133" spans="2:7" ht="12" customHeight="1">
      <c r="B133" s="180"/>
      <c r="C133" s="149" t="s">
        <v>50</v>
      </c>
      <c r="D133" s="150">
        <v>175.41596206</v>
      </c>
      <c r="E133" s="150">
        <v>-1.9321747291160989</v>
      </c>
      <c r="F133" s="150">
        <v>-1.9321747291160989</v>
      </c>
      <c r="G133" s="150">
        <v>-0.37766952008013277</v>
      </c>
    </row>
    <row r="134" spans="2:7" ht="12" customHeight="1">
      <c r="B134" s="180">
        <v>2010</v>
      </c>
      <c r="C134" s="149" t="s">
        <v>40</v>
      </c>
      <c r="D134" s="150">
        <v>176.11967466999999</v>
      </c>
      <c r="E134" s="150">
        <v>0.40116794488707797</v>
      </c>
      <c r="F134" s="150">
        <v>-1.6739984121327467</v>
      </c>
      <c r="G134" s="150">
        <v>0.40116794488707797</v>
      </c>
    </row>
    <row r="135" spans="2:7" ht="12" customHeight="1">
      <c r="B135" s="180"/>
      <c r="C135" s="149" t="s">
        <v>41</v>
      </c>
      <c r="D135" s="150">
        <v>176.51079039000001</v>
      </c>
      <c r="E135" s="150">
        <v>0.62413267136176387</v>
      </c>
      <c r="F135" s="150">
        <v>-2.1609057166795225</v>
      </c>
      <c r="G135" s="150">
        <v>0.22207383742495779</v>
      </c>
    </row>
    <row r="136" spans="2:7" ht="12" customHeight="1">
      <c r="B136" s="180"/>
      <c r="C136" s="149" t="s">
        <v>42</v>
      </c>
      <c r="D136" s="150">
        <v>177.74145596</v>
      </c>
      <c r="E136" s="150">
        <v>1.3257025601835437</v>
      </c>
      <c r="F136" s="150">
        <v>-1.3653966855940496</v>
      </c>
      <c r="G136" s="150">
        <v>0.69721832148665897</v>
      </c>
    </row>
    <row r="137" spans="2:7" ht="12" customHeight="1">
      <c r="B137" s="180"/>
      <c r="C137" s="149" t="s">
        <v>43</v>
      </c>
      <c r="D137" s="150">
        <v>178.79774019000001</v>
      </c>
      <c r="E137" s="150">
        <v>1.927862259674697</v>
      </c>
      <c r="F137" s="150">
        <v>-0.44129575876712579</v>
      </c>
      <c r="G137" s="150">
        <v>0.59428129712053135</v>
      </c>
    </row>
    <row r="138" spans="2:7" ht="12" customHeight="1">
      <c r="B138" s="180"/>
      <c r="C138" s="149" t="s">
        <v>44</v>
      </c>
      <c r="D138" s="150">
        <v>179.88151923999999</v>
      </c>
      <c r="E138" s="150">
        <v>2.5456960287756374</v>
      </c>
      <c r="F138" s="150">
        <v>0.41381948943906366</v>
      </c>
      <c r="G138" s="150">
        <v>0.60614806923638298</v>
      </c>
    </row>
    <row r="139" spans="2:7" ht="12" customHeight="1">
      <c r="B139" s="180"/>
      <c r="C139" s="149" t="s">
        <v>45</v>
      </c>
      <c r="D139" s="150">
        <v>180.45878389000001</v>
      </c>
      <c r="E139" s="150">
        <v>2.8747793363725691</v>
      </c>
      <c r="F139" s="150">
        <v>1.0942323144471686</v>
      </c>
      <c r="G139" s="150">
        <v>0.32091381729426871</v>
      </c>
    </row>
    <row r="140" spans="2:7" ht="12" customHeight="1">
      <c r="B140" s="180"/>
      <c r="C140" s="149" t="s">
        <v>46</v>
      </c>
      <c r="D140" s="150">
        <v>180.27597589999999</v>
      </c>
      <c r="E140" s="150">
        <v>2.7705653367722931</v>
      </c>
      <c r="F140" s="150">
        <v>0.94444696282047857</v>
      </c>
      <c r="G140" s="150">
        <v>-0.10130179648747628</v>
      </c>
    </row>
    <row r="141" spans="2:7" ht="12" customHeight="1">
      <c r="B141" s="180"/>
      <c r="C141" s="149" t="s">
        <v>55</v>
      </c>
      <c r="D141" s="150">
        <v>179.83470527</v>
      </c>
      <c r="E141" s="150">
        <v>2.5190086227663784</v>
      </c>
      <c r="F141" s="150">
        <v>1.2889157052179456</v>
      </c>
      <c r="G141" s="150">
        <v>-0.24477506101243307</v>
      </c>
    </row>
    <row r="142" spans="2:7" ht="12" customHeight="1">
      <c r="B142" s="180"/>
      <c r="C142" s="149" t="s">
        <v>47</v>
      </c>
      <c r="D142" s="150">
        <v>179.13118148999999</v>
      </c>
      <c r="E142" s="150">
        <v>2.1179483248675126</v>
      </c>
      <c r="F142" s="150">
        <v>0.71317782796340623</v>
      </c>
      <c r="G142" s="150">
        <v>-0.39120579030824842</v>
      </c>
    </row>
    <row r="143" spans="2:7" ht="12" customHeight="1">
      <c r="B143" s="180"/>
      <c r="C143" s="149" t="s">
        <v>48</v>
      </c>
      <c r="D143" s="150">
        <v>178.94915549999999</v>
      </c>
      <c r="E143" s="150">
        <v>2.0141801227823777</v>
      </c>
      <c r="F143" s="150">
        <v>0.78413536776547232</v>
      </c>
      <c r="G143" s="150">
        <v>-0.10161602714052265</v>
      </c>
    </row>
    <row r="144" spans="2:7" ht="12" customHeight="1">
      <c r="B144" s="180"/>
      <c r="C144" s="149" t="s">
        <v>49</v>
      </c>
      <c r="D144" s="150">
        <v>178.89692556</v>
      </c>
      <c r="E144" s="150">
        <v>1.9844052155352614</v>
      </c>
      <c r="F144" s="150">
        <v>1.5992412018011777</v>
      </c>
      <c r="G144" s="150">
        <v>-2.9187027932081833E-2</v>
      </c>
    </row>
    <row r="145" spans="2:7" ht="12" customHeight="1">
      <c r="B145" s="180"/>
      <c r="C145" s="149" t="s">
        <v>50</v>
      </c>
      <c r="D145" s="150">
        <v>178.73103806</v>
      </c>
      <c r="E145" s="150">
        <v>1.8898371397159934</v>
      </c>
      <c r="F145" s="150">
        <v>1.8898371397159934</v>
      </c>
      <c r="G145" s="150">
        <v>-9.2727977007285745E-2</v>
      </c>
    </row>
    <row r="146" spans="2:7" ht="12" customHeight="1">
      <c r="B146" s="180">
        <v>2011</v>
      </c>
      <c r="C146" s="149" t="s">
        <v>40</v>
      </c>
      <c r="D146" s="150">
        <v>179.28296266999999</v>
      </c>
      <c r="E146" s="150">
        <v>0.30880177052108593</v>
      </c>
      <c r="F146" s="150">
        <v>1.796101432691799</v>
      </c>
      <c r="G146" s="150">
        <v>0.30880177052108593</v>
      </c>
    </row>
    <row r="147" spans="2:7" ht="12" customHeight="1">
      <c r="B147" s="180"/>
      <c r="C147" s="149" t="s">
        <v>41</v>
      </c>
      <c r="D147" s="150">
        <v>182.89299346999999</v>
      </c>
      <c r="E147" s="150">
        <v>2.3286136841004605</v>
      </c>
      <c r="F147" s="150">
        <v>3.6157580315053366</v>
      </c>
      <c r="G147" s="150">
        <v>2.0135938999652012</v>
      </c>
    </row>
    <row r="148" spans="2:7" ht="12" customHeight="1">
      <c r="B148" s="180"/>
      <c r="C148" s="149" t="s">
        <v>42</v>
      </c>
      <c r="D148" s="150">
        <v>184.44081345999999</v>
      </c>
      <c r="E148" s="150">
        <v>3.1946188317236732</v>
      </c>
      <c r="F148" s="150">
        <v>3.7691586714062169</v>
      </c>
      <c r="G148" s="150">
        <v>0.84629813347874006</v>
      </c>
    </row>
    <row r="149" spans="2:7" ht="12" customHeight="1">
      <c r="B149" s="180"/>
      <c r="C149" s="149" t="s">
        <v>43</v>
      </c>
      <c r="D149" s="150">
        <v>185.44809372</v>
      </c>
      <c r="E149" s="150">
        <v>3.7581920481797368</v>
      </c>
      <c r="F149" s="150">
        <v>3.7194841069763953</v>
      </c>
      <c r="G149" s="150">
        <v>0.54612655469472315</v>
      </c>
    </row>
    <row r="150" spans="2:7" ht="12" customHeight="1">
      <c r="B150" s="180"/>
      <c r="C150" s="149" t="s">
        <v>44</v>
      </c>
      <c r="D150" s="150">
        <v>186.76507498000001</v>
      </c>
      <c r="E150" s="150">
        <v>4.495042946767299</v>
      </c>
      <c r="F150" s="150">
        <v>3.8267164793154222</v>
      </c>
      <c r="G150" s="150">
        <v>0.71016165956845612</v>
      </c>
    </row>
    <row r="151" spans="2:7" ht="12" customHeight="1">
      <c r="B151" s="180"/>
      <c r="C151" s="149" t="s">
        <v>45</v>
      </c>
      <c r="D151" s="150">
        <v>187.57646724</v>
      </c>
      <c r="E151" s="150">
        <v>4.9490168445340572</v>
      </c>
      <c r="F151" s="150">
        <v>3.9442155136868422</v>
      </c>
      <c r="G151" s="150">
        <v>0.43444539086705447</v>
      </c>
    </row>
    <row r="152" spans="2:7" ht="12" customHeight="1">
      <c r="B152" s="180"/>
      <c r="C152" s="149" t="s">
        <v>46</v>
      </c>
      <c r="D152" s="150">
        <v>188.57423267999999</v>
      </c>
      <c r="E152" s="150">
        <v>5.5072665200409148</v>
      </c>
      <c r="F152" s="150">
        <v>4.6030852078721125</v>
      </c>
      <c r="G152" s="150">
        <v>0.53192463568652215</v>
      </c>
    </row>
    <row r="153" spans="2:7" ht="12" customHeight="1">
      <c r="B153" s="180"/>
      <c r="C153" s="149" t="s">
        <v>55</v>
      </c>
      <c r="D153" s="150">
        <v>189.11133294000001</v>
      </c>
      <c r="E153" s="150">
        <v>5.8077740680470669</v>
      </c>
      <c r="F153" s="150">
        <v>5.1584190360099029</v>
      </c>
      <c r="G153" s="150">
        <v>0.28482166007879073</v>
      </c>
    </row>
    <row r="154" spans="2:7" ht="12" customHeight="1">
      <c r="B154" s="180"/>
      <c r="C154" s="149" t="s">
        <v>47</v>
      </c>
      <c r="D154" s="150">
        <v>189.32604835999999</v>
      </c>
      <c r="E154" s="150">
        <v>5.9279073265625186</v>
      </c>
      <c r="F154" s="150">
        <v>5.691285450807527</v>
      </c>
      <c r="G154" s="150">
        <v>0.11353916058965297</v>
      </c>
    </row>
    <row r="155" spans="2:7" ht="12" customHeight="1">
      <c r="B155" s="180"/>
      <c r="C155" s="149" t="s">
        <v>48</v>
      </c>
      <c r="D155" s="150">
        <v>190.50587461000001</v>
      </c>
      <c r="E155" s="150">
        <v>6.5880200091755796</v>
      </c>
      <c r="F155" s="150">
        <v>6.4581020668745452</v>
      </c>
      <c r="G155" s="150">
        <v>0.6231716450113538</v>
      </c>
    </row>
    <row r="156" spans="2:7" ht="12" customHeight="1">
      <c r="B156" s="180"/>
      <c r="C156" s="149" t="s">
        <v>49</v>
      </c>
      <c r="D156" s="150">
        <v>190.69804318000001</v>
      </c>
      <c r="E156" s="150">
        <v>6.6955383071085208</v>
      </c>
      <c r="F156" s="150">
        <v>6.5966016928793181</v>
      </c>
      <c r="G156" s="150">
        <v>0.10087277906438885</v>
      </c>
    </row>
    <row r="157" spans="2:7" ht="12" customHeight="1">
      <c r="B157" s="180"/>
      <c r="C157" s="149" t="s">
        <v>50</v>
      </c>
      <c r="D157" s="150">
        <v>190.98562781000001</v>
      </c>
      <c r="E157" s="150">
        <v>6.8564418821794817</v>
      </c>
      <c r="F157" s="150">
        <v>6.8564418821794817</v>
      </c>
      <c r="G157" s="150">
        <v>0.15080628264682616</v>
      </c>
    </row>
    <row r="158" spans="2:7" ht="12" customHeight="1">
      <c r="B158" s="180">
        <v>2012</v>
      </c>
      <c r="C158" s="149" t="s">
        <v>40</v>
      </c>
      <c r="D158" s="150">
        <v>191.56153470999999</v>
      </c>
      <c r="E158" s="150">
        <v>0.30154462752187783</v>
      </c>
      <c r="F158" s="150">
        <v>6.8487110303954211</v>
      </c>
      <c r="G158" s="150">
        <v>0.30154462752187783</v>
      </c>
    </row>
    <row r="159" spans="2:7" ht="12" customHeight="1">
      <c r="B159" s="180"/>
      <c r="C159" s="149" t="s">
        <v>41</v>
      </c>
      <c r="D159" s="150">
        <v>193.83686431999999</v>
      </c>
      <c r="E159" s="150">
        <v>1.4929063211167346</v>
      </c>
      <c r="F159" s="150">
        <v>5.983756207585472</v>
      </c>
      <c r="G159" s="150">
        <v>1.1877800067975812</v>
      </c>
    </row>
    <row r="160" spans="2:7" ht="12" customHeight="1">
      <c r="B160" s="180"/>
      <c r="C160" s="149" t="s">
        <v>42</v>
      </c>
      <c r="D160" s="150">
        <v>194.06843305999999</v>
      </c>
      <c r="E160" s="150">
        <v>1.6141556227816665</v>
      </c>
      <c r="F160" s="150">
        <v>5.2198965182334405</v>
      </c>
      <c r="G160" s="150">
        <v>0.11946578934423258</v>
      </c>
    </row>
    <row r="161" spans="2:7" ht="12" customHeight="1">
      <c r="B161" s="180"/>
      <c r="C161" s="149" t="s">
        <v>43</v>
      </c>
      <c r="D161" s="150">
        <v>194.59146855</v>
      </c>
      <c r="E161" s="150">
        <v>1.8880168007130038</v>
      </c>
      <c r="F161" s="150">
        <v>4.9304226571372567</v>
      </c>
      <c r="G161" s="150">
        <v>0.26951085333817559</v>
      </c>
    </row>
    <row r="162" spans="2:7" ht="12" customHeight="1">
      <c r="B162" s="180"/>
      <c r="C162" s="149" t="s">
        <v>44</v>
      </c>
      <c r="D162" s="150">
        <v>194.69082112999999</v>
      </c>
      <c r="E162" s="150">
        <v>1.9400377727302356</v>
      </c>
      <c r="F162" s="150">
        <v>4.2436982133028351</v>
      </c>
      <c r="G162" s="150">
        <v>5.1057007144407862E-2</v>
      </c>
    </row>
    <row r="163" spans="2:7" ht="12" customHeight="1">
      <c r="B163" s="180"/>
      <c r="C163" s="149" t="s">
        <v>45</v>
      </c>
      <c r="D163" s="150">
        <v>194.24661567000001</v>
      </c>
      <c r="E163" s="150">
        <v>1.7074519676654205</v>
      </c>
      <c r="F163" s="150">
        <v>3.5559622846855774</v>
      </c>
      <c r="G163" s="150">
        <v>-0.22815942601800998</v>
      </c>
    </row>
    <row r="164" spans="2:7" ht="12" customHeight="1">
      <c r="B164" s="180"/>
      <c r="C164" s="149" t="s">
        <v>46</v>
      </c>
      <c r="D164" s="150">
        <v>194.88206693999999</v>
      </c>
      <c r="E164" s="150">
        <v>2.0401740040231147</v>
      </c>
      <c r="F164" s="150">
        <v>3.3450138814585841</v>
      </c>
      <c r="G164" s="150">
        <v>0.32713634047529183</v>
      </c>
    </row>
    <row r="165" spans="2:7" ht="12" customHeight="1">
      <c r="B165" s="180"/>
      <c r="C165" s="149" t="s">
        <v>55</v>
      </c>
      <c r="D165" s="150">
        <v>194.99918314000001</v>
      </c>
      <c r="E165" s="150">
        <v>2.1014960005225447</v>
      </c>
      <c r="F165" s="150">
        <v>3.1134306487428063</v>
      </c>
      <c r="G165" s="150">
        <v>6.0095934858935607E-2</v>
      </c>
    </row>
    <row r="166" spans="2:7" ht="12" customHeight="1">
      <c r="B166" s="180"/>
      <c r="C166" s="149" t="s">
        <v>47</v>
      </c>
      <c r="D166" s="150">
        <v>194.75225577</v>
      </c>
      <c r="E166" s="150">
        <v>1.9722049261985148</v>
      </c>
      <c r="F166" s="150">
        <v>2.866064895456006</v>
      </c>
      <c r="G166" s="150">
        <v>-0.12662995096893326</v>
      </c>
    </row>
    <row r="167" spans="2:7" ht="12" customHeight="1">
      <c r="B167" s="180"/>
      <c r="C167" s="149" t="s">
        <v>48</v>
      </c>
      <c r="D167" s="150">
        <v>195.00332725000001</v>
      </c>
      <c r="E167" s="150">
        <v>2.1036658548971872</v>
      </c>
      <c r="F167" s="150">
        <v>2.3607947257306989</v>
      </c>
      <c r="G167" s="150">
        <v>0.12891839378565351</v>
      </c>
    </row>
    <row r="168" spans="2:7" ht="12" customHeight="1">
      <c r="B168" s="180"/>
      <c r="C168" s="149" t="s">
        <v>49</v>
      </c>
      <c r="D168" s="150">
        <v>194.91135539000001</v>
      </c>
      <c r="E168" s="150">
        <v>2.055509424984308</v>
      </c>
      <c r="F168" s="150">
        <v>2.2094155449844095</v>
      </c>
      <c r="G168" s="150">
        <v>-4.7164251655090084E-2</v>
      </c>
    </row>
    <row r="169" spans="2:7" ht="12" customHeight="1">
      <c r="B169" s="180"/>
      <c r="C169" s="149" t="s">
        <v>50</v>
      </c>
      <c r="D169" s="150">
        <v>194.98534223999999</v>
      </c>
      <c r="E169" s="150">
        <v>2.0942489106976439</v>
      </c>
      <c r="F169" s="150">
        <v>2.0942489106976439</v>
      </c>
      <c r="G169" s="150">
        <v>3.7959230159742674E-2</v>
      </c>
    </row>
    <row r="170" spans="2:7" ht="12" customHeight="1">
      <c r="B170" s="180">
        <v>2013</v>
      </c>
      <c r="C170" s="149" t="s">
        <v>40</v>
      </c>
      <c r="D170" s="150">
        <v>196.05616304</v>
      </c>
      <c r="E170" s="150">
        <v>0.54918015256856734</v>
      </c>
      <c r="F170" s="150">
        <v>2.3463104619642507</v>
      </c>
      <c r="G170" s="150">
        <v>0.54918015256856734</v>
      </c>
    </row>
    <row r="171" spans="2:7" ht="12" customHeight="1">
      <c r="B171" s="180"/>
      <c r="C171" s="149" t="s">
        <v>41</v>
      </c>
      <c r="D171" s="150">
        <v>197.61779014999999</v>
      </c>
      <c r="E171" s="150">
        <v>1.3500747695997575</v>
      </c>
      <c r="F171" s="150">
        <v>1.9505710862915038</v>
      </c>
      <c r="G171" s="150">
        <v>0.7965202857108693</v>
      </c>
    </row>
    <row r="172" spans="2:7" ht="12" customHeight="1">
      <c r="B172" s="180"/>
      <c r="C172" s="149" t="s">
        <v>42</v>
      </c>
      <c r="D172" s="150">
        <v>199.65601593</v>
      </c>
      <c r="E172" s="150">
        <v>2.3953973341498909</v>
      </c>
      <c r="F172" s="150">
        <v>2.8791817308446497</v>
      </c>
      <c r="G172" s="150">
        <v>1.0313979214386109</v>
      </c>
    </row>
    <row r="173" spans="2:7" ht="12" customHeight="1">
      <c r="B173" s="180"/>
      <c r="C173" s="149" t="s">
        <v>43</v>
      </c>
      <c r="D173" s="150">
        <v>199.72769208</v>
      </c>
      <c r="E173" s="150">
        <v>2.4321570973077797</v>
      </c>
      <c r="F173" s="150">
        <v>2.6394906047385405</v>
      </c>
      <c r="G173" s="150">
        <v>3.589981983070345E-2</v>
      </c>
    </row>
    <row r="174" spans="2:7" ht="12" customHeight="1">
      <c r="B174" s="180"/>
      <c r="C174" s="149" t="s">
        <v>44</v>
      </c>
      <c r="D174" s="150">
        <v>199.7658102</v>
      </c>
      <c r="E174" s="150">
        <v>2.4517063206299383</v>
      </c>
      <c r="F174" s="150">
        <v>2.6066914919483253</v>
      </c>
      <c r="G174" s="150">
        <v>1.9085045044590743E-2</v>
      </c>
    </row>
    <row r="175" spans="2:7" ht="12" customHeight="1">
      <c r="B175" s="180"/>
      <c r="C175" s="149" t="s">
        <v>45</v>
      </c>
      <c r="D175" s="150">
        <v>199.90547269000001</v>
      </c>
      <c r="E175" s="150">
        <v>2.523333494444941</v>
      </c>
      <c r="F175" s="150">
        <v>2.9132332630256315</v>
      </c>
      <c r="G175" s="150">
        <v>6.9913109685870722E-2</v>
      </c>
    </row>
    <row r="176" spans="2:7" ht="12" customHeight="1">
      <c r="B176" s="180"/>
      <c r="C176" s="149" t="s">
        <v>46</v>
      </c>
      <c r="D176" s="150">
        <v>200.29752904</v>
      </c>
      <c r="E176" s="150">
        <v>2.7244031469101202</v>
      </c>
      <c r="F176" s="150">
        <v>2.7788406522121392</v>
      </c>
      <c r="G176" s="150">
        <v>0.19612086889084424</v>
      </c>
    </row>
    <row r="177" spans="2:7" ht="12" customHeight="1">
      <c r="B177" s="180"/>
      <c r="C177" s="149" t="s">
        <v>55</v>
      </c>
      <c r="D177" s="150">
        <v>200.07788984000001</v>
      </c>
      <c r="E177" s="150">
        <v>2.6117591925098651</v>
      </c>
      <c r="F177" s="150">
        <v>2.6044758845752369</v>
      </c>
      <c r="G177" s="150">
        <v>-0.10965647007863311</v>
      </c>
    </row>
    <row r="178" spans="2:7" ht="12" customHeight="1">
      <c r="B178" s="180"/>
      <c r="C178" s="149" t="s">
        <v>47</v>
      </c>
      <c r="D178" s="150">
        <v>200.55650896</v>
      </c>
      <c r="E178" s="150">
        <v>2.8572233461234617</v>
      </c>
      <c r="F178" s="150">
        <v>2.9803265523428593</v>
      </c>
      <c r="G178" s="150">
        <v>0.23921639736541067</v>
      </c>
    </row>
    <row r="179" spans="2:7" ht="12" customHeight="1">
      <c r="B179" s="180"/>
      <c r="C179" s="149" t="s">
        <v>48</v>
      </c>
      <c r="D179" s="150">
        <v>200.75813851000001</v>
      </c>
      <c r="E179" s="150">
        <v>2.9606308882923713</v>
      </c>
      <c r="F179" s="150">
        <v>2.9511349068532411</v>
      </c>
      <c r="G179" s="150">
        <v>0.10053503177014989</v>
      </c>
    </row>
    <row r="180" spans="2:7" ht="12" customHeight="1">
      <c r="B180" s="180"/>
      <c r="C180" s="149" t="s">
        <v>49</v>
      </c>
      <c r="D180" s="150">
        <v>201.1857861</v>
      </c>
      <c r="E180" s="150">
        <v>3.1799538307695485</v>
      </c>
      <c r="F180" s="150">
        <v>3.2191201469228901</v>
      </c>
      <c r="G180" s="150">
        <v>0.2130163156392797</v>
      </c>
    </row>
    <row r="181" spans="2:7" ht="12" customHeight="1">
      <c r="B181" s="180"/>
      <c r="C181" s="149" t="s">
        <v>50</v>
      </c>
      <c r="D181" s="150">
        <v>201.13397261</v>
      </c>
      <c r="E181" s="150">
        <v>3.153380812816124</v>
      </c>
      <c r="F181" s="150">
        <v>3.153380812816124</v>
      </c>
      <c r="G181" s="150">
        <v>-2.5754051021394275E-2</v>
      </c>
    </row>
    <row r="182" spans="2:7" ht="12" customHeight="1">
      <c r="B182" s="180">
        <v>2014</v>
      </c>
      <c r="C182" s="149" t="s">
        <v>40</v>
      </c>
      <c r="D182" s="150">
        <v>201.7497789</v>
      </c>
      <c r="E182" s="150">
        <v>0.30616721879901831</v>
      </c>
      <c r="F182" s="150">
        <v>2.9040738999050859</v>
      </c>
      <c r="G182" s="150">
        <v>0.30616721879901831</v>
      </c>
    </row>
    <row r="183" spans="2:7" ht="12" customHeight="1">
      <c r="B183" s="180"/>
      <c r="C183" s="149" t="s">
        <v>41</v>
      </c>
      <c r="D183" s="150">
        <v>202.80127702999999</v>
      </c>
      <c r="E183" s="150">
        <v>0.8289521647508451</v>
      </c>
      <c r="F183" s="150">
        <v>2.6229859548907655</v>
      </c>
      <c r="G183" s="150">
        <v>0.52118923536525585</v>
      </c>
    </row>
    <row r="184" spans="2:7" ht="12" customHeight="1">
      <c r="B184" s="180"/>
      <c r="C184" s="149" t="s">
        <v>42</v>
      </c>
      <c r="D184" s="150">
        <v>203.79445244999999</v>
      </c>
      <c r="E184" s="150">
        <v>1.3227401644170271</v>
      </c>
      <c r="F184" s="150">
        <v>2.0727832821481087</v>
      </c>
      <c r="G184" s="150">
        <v>0.48972838561223853</v>
      </c>
    </row>
    <row r="185" spans="2:7" ht="12" customHeight="1">
      <c r="B185" s="180"/>
      <c r="C185" s="149" t="s">
        <v>43</v>
      </c>
      <c r="D185" s="150">
        <v>204.82099303000001</v>
      </c>
      <c r="E185" s="150">
        <v>1.8331166894163431</v>
      </c>
      <c r="F185" s="150">
        <v>2.5501225678609956</v>
      </c>
      <c r="G185" s="150">
        <v>0.5037137015551707</v>
      </c>
    </row>
    <row r="186" spans="2:7" ht="12" customHeight="1">
      <c r="B186" s="180"/>
      <c r="C186" s="149" t="s">
        <v>44</v>
      </c>
      <c r="D186" s="150">
        <v>204.9349186</v>
      </c>
      <c r="E186" s="150">
        <v>1.8897583241047471</v>
      </c>
      <c r="F186" s="150">
        <v>2.5875841290483095</v>
      </c>
      <c r="G186" s="150">
        <v>5.5622018189964706E-2</v>
      </c>
    </row>
    <row r="187" spans="2:7" ht="12" customHeight="1">
      <c r="B187" s="180"/>
      <c r="C187" s="149" t="s">
        <v>45</v>
      </c>
      <c r="D187" s="150">
        <v>204.8468881</v>
      </c>
      <c r="E187" s="150">
        <v>1.8459912275482964</v>
      </c>
      <c r="F187" s="150">
        <v>2.4718760039465337</v>
      </c>
      <c r="G187" s="150">
        <v>-4.2955344360734671E-2</v>
      </c>
    </row>
    <row r="188" spans="2:7" ht="12" customHeight="1">
      <c r="B188" s="180"/>
      <c r="C188" s="149" t="s">
        <v>46</v>
      </c>
      <c r="D188" s="150">
        <v>204.84955533999999</v>
      </c>
      <c r="E188" s="150">
        <v>1.8473173287361817</v>
      </c>
      <c r="F188" s="150">
        <v>2.2726322794980263</v>
      </c>
      <c r="G188" s="150">
        <v>1.3020651789048543E-3</v>
      </c>
    </row>
    <row r="189" spans="2:7" ht="12" customHeight="1">
      <c r="B189" s="180"/>
      <c r="C189" s="149" t="s">
        <v>55</v>
      </c>
      <c r="D189" s="150">
        <v>204.87303134000001</v>
      </c>
      <c r="E189" s="150">
        <v>1.8589891511018379</v>
      </c>
      <c r="F189" s="150">
        <v>2.3966373814891</v>
      </c>
      <c r="G189" s="150">
        <v>1.1460117626825195E-2</v>
      </c>
    </row>
    <row r="190" spans="2:7" ht="12" customHeight="1">
      <c r="B190" s="180"/>
      <c r="C190" s="149" t="s">
        <v>47</v>
      </c>
      <c r="D190" s="150">
        <v>204.84384982</v>
      </c>
      <c r="E190" s="150">
        <v>1.8444806523030763</v>
      </c>
      <c r="F190" s="150">
        <v>2.1377221224244067</v>
      </c>
      <c r="G190" s="150">
        <v>-1.4243709779250935E-2</v>
      </c>
    </row>
    <row r="191" spans="2:7" ht="12" customHeight="1">
      <c r="B191" s="180"/>
      <c r="C191" s="149" t="s">
        <v>48</v>
      </c>
      <c r="D191" s="150">
        <v>204.90067378000001</v>
      </c>
      <c r="E191" s="150">
        <v>1.8727324484877812</v>
      </c>
      <c r="F191" s="150">
        <v>2.0634457465811096</v>
      </c>
      <c r="G191" s="150">
        <v>2.774013476603443E-2</v>
      </c>
    </row>
    <row r="192" spans="2:7" ht="12" customHeight="1">
      <c r="B192" s="180"/>
      <c r="C192" s="149" t="s">
        <v>49</v>
      </c>
      <c r="D192" s="150">
        <v>204.91783459999999</v>
      </c>
      <c r="E192" s="150">
        <v>1.8812644830204448</v>
      </c>
      <c r="F192" s="150">
        <v>1.855025930184226</v>
      </c>
      <c r="G192" s="150">
        <v>8.3751896386701219E-3</v>
      </c>
    </row>
    <row r="193" spans="2:7" ht="12" customHeight="1">
      <c r="B193" s="180"/>
      <c r="C193" s="149" t="s">
        <v>50</v>
      </c>
      <c r="D193" s="150">
        <v>204.92228148999999</v>
      </c>
      <c r="E193" s="150">
        <v>1.8834753924666643</v>
      </c>
      <c r="F193" s="150">
        <v>1.8834753924666643</v>
      </c>
      <c r="G193" s="150">
        <v>2.1700844188075052E-3</v>
      </c>
    </row>
    <row r="194" spans="2:7" ht="12" customHeight="1">
      <c r="B194" s="180">
        <v>2015</v>
      </c>
      <c r="C194" s="149" t="s">
        <v>40</v>
      </c>
      <c r="D194" s="150">
        <v>207.01596279</v>
      </c>
      <c r="E194" s="150">
        <v>1.0216952909057824</v>
      </c>
      <c r="F194" s="150">
        <v>2.6102550985249309</v>
      </c>
      <c r="G194" s="150">
        <v>1.0216952909057824</v>
      </c>
    </row>
    <row r="195" spans="2:7" ht="12" customHeight="1">
      <c r="B195" s="180"/>
      <c r="C195" s="149" t="s">
        <v>41</v>
      </c>
      <c r="D195" s="150">
        <v>208.94724585</v>
      </c>
      <c r="E195" s="150">
        <v>1.9641418838079971</v>
      </c>
      <c r="F195" s="150">
        <v>3.030537534086065</v>
      </c>
      <c r="G195" s="150">
        <v>0.93291504383124391</v>
      </c>
    </row>
    <row r="196" spans="2:7" ht="12" customHeight="1">
      <c r="B196" s="180"/>
      <c r="C196" s="149" t="s">
        <v>42</v>
      </c>
      <c r="D196" s="150">
        <v>209.74081136999999</v>
      </c>
      <c r="E196" s="150">
        <v>2.3513938284134923</v>
      </c>
      <c r="F196" s="150">
        <v>2.9178217799912431</v>
      </c>
      <c r="G196" s="150">
        <v>0.37979228525925635</v>
      </c>
    </row>
    <row r="197" spans="2:7" ht="12" customHeight="1">
      <c r="B197" s="180"/>
      <c r="C197" s="149" t="s">
        <v>43</v>
      </c>
      <c r="D197" s="150">
        <v>210.99308535</v>
      </c>
      <c r="E197" s="150">
        <v>2.9624908603685753</v>
      </c>
      <c r="F197" s="150">
        <v>3.0134080636431406</v>
      </c>
      <c r="G197" s="150">
        <v>0.59705785050621785</v>
      </c>
    </row>
    <row r="198" spans="2:7" ht="12" customHeight="1">
      <c r="B198" s="180"/>
      <c r="C198" s="149" t="s">
        <v>44</v>
      </c>
      <c r="D198" s="150">
        <v>212.14194524999999</v>
      </c>
      <c r="E198" s="150">
        <v>3.5231228676088762</v>
      </c>
      <c r="F198" s="150">
        <v>3.5167392161542494</v>
      </c>
      <c r="G198" s="150">
        <v>0.54450120869802277</v>
      </c>
    </row>
    <row r="199" spans="2:7" ht="12" customHeight="1">
      <c r="B199" s="180"/>
      <c r="C199" s="149" t="s">
        <v>45</v>
      </c>
      <c r="D199" s="150">
        <v>212.05873299999999</v>
      </c>
      <c r="E199" s="150">
        <v>3.4825161315355899</v>
      </c>
      <c r="F199" s="150">
        <v>3.520602615393102</v>
      </c>
      <c r="G199" s="150">
        <v>-3.9224798236830338E-2</v>
      </c>
    </row>
    <row r="200" spans="2:7" ht="12" customHeight="1">
      <c r="B200" s="180"/>
      <c r="C200" s="149" t="s">
        <v>46</v>
      </c>
      <c r="D200" s="150">
        <v>212.48500027</v>
      </c>
      <c r="E200" s="150">
        <v>3.6905302463993195</v>
      </c>
      <c r="F200" s="150">
        <v>3.7273426917266335</v>
      </c>
      <c r="G200" s="150">
        <v>0.20101377763113248</v>
      </c>
    </row>
    <row r="201" spans="2:7" ht="12" customHeight="1">
      <c r="B201" s="180"/>
      <c r="C201" s="149" t="s">
        <v>55</v>
      </c>
      <c r="D201" s="150">
        <v>212.53951230999999</v>
      </c>
      <c r="E201" s="150">
        <v>3.7171315703762104</v>
      </c>
      <c r="F201" s="150">
        <v>3.7420644971455346</v>
      </c>
      <c r="G201" s="150">
        <v>2.5654535581679738E-2</v>
      </c>
    </row>
    <row r="202" spans="2:7" ht="12" customHeight="1">
      <c r="B202" s="180"/>
      <c r="C202" s="149" t="s">
        <v>47</v>
      </c>
      <c r="D202" s="150">
        <v>214.11191961</v>
      </c>
      <c r="E202" s="150">
        <v>4.4844504234394122</v>
      </c>
      <c r="F202" s="150">
        <v>4.5244559688484713</v>
      </c>
      <c r="G202" s="150">
        <v>0.73981881435136643</v>
      </c>
    </row>
    <row r="203" spans="2:7" ht="12" customHeight="1">
      <c r="B203" s="180"/>
      <c r="C203" s="149" t="s">
        <v>48</v>
      </c>
      <c r="D203" s="150">
        <v>214.56629882999999</v>
      </c>
      <c r="E203" s="150">
        <v>4.7061828854714491</v>
      </c>
      <c r="F203" s="150">
        <v>4.7172246297139537</v>
      </c>
      <c r="G203" s="150">
        <v>0.2122157518496266</v>
      </c>
    </row>
    <row r="204" spans="2:7" ht="12" customHeight="1">
      <c r="B204" s="180"/>
      <c r="C204" s="149" t="s">
        <v>49</v>
      </c>
      <c r="D204" s="150">
        <v>215.01597844</v>
      </c>
      <c r="E204" s="150">
        <v>4.9256219853732972</v>
      </c>
      <c r="F204" s="150">
        <v>4.927898959947342</v>
      </c>
      <c r="G204" s="150">
        <v>0.20957606690895147</v>
      </c>
    </row>
    <row r="205" spans="2:7" ht="12" customHeight="1">
      <c r="B205" s="180"/>
      <c r="C205" s="149" t="s">
        <v>50</v>
      </c>
      <c r="D205" s="150">
        <v>215.23119197</v>
      </c>
      <c r="E205" s="150">
        <v>5.0306440105211578</v>
      </c>
      <c r="F205" s="150">
        <v>5.0306440105211578</v>
      </c>
      <c r="G205" s="150">
        <v>0.1000918776183255</v>
      </c>
    </row>
    <row r="206" spans="2:7" ht="12" customHeight="1">
      <c r="B206" s="180">
        <v>2016</v>
      </c>
      <c r="C206" s="149" t="s">
        <v>40</v>
      </c>
      <c r="D206" s="150">
        <v>216.46536116999999</v>
      </c>
      <c r="E206" s="150">
        <v>0.57341558567962636</v>
      </c>
      <c r="F206" s="150">
        <v>4.5645747567715915</v>
      </c>
      <c r="G206" s="150">
        <v>0.57341558567962636</v>
      </c>
    </row>
    <row r="207" spans="2:7" ht="12" customHeight="1">
      <c r="B207" s="180"/>
      <c r="C207" s="149" t="s">
        <v>41</v>
      </c>
      <c r="D207" s="150">
        <v>218.28342598</v>
      </c>
      <c r="E207" s="150">
        <v>1.4181188061372865</v>
      </c>
      <c r="F207" s="150">
        <v>4.4681996606465475</v>
      </c>
      <c r="G207" s="150">
        <v>0.83988717648557554</v>
      </c>
    </row>
    <row r="208" spans="2:7" ht="12" customHeight="1">
      <c r="B208" s="180"/>
      <c r="C208" s="149" t="s">
        <v>42</v>
      </c>
      <c r="D208" s="150">
        <v>219.3613454</v>
      </c>
      <c r="E208" s="150">
        <v>1.9189381391223606</v>
      </c>
      <c r="F208" s="150">
        <v>4.5868679381756579</v>
      </c>
      <c r="G208" s="150">
        <v>0.49381642933292369</v>
      </c>
    </row>
    <row r="209" spans="2:8" ht="12" customHeight="1">
      <c r="B209" s="180"/>
      <c r="C209" s="149" t="s">
        <v>43</v>
      </c>
      <c r="D209" s="150">
        <v>220.05334815000001</v>
      </c>
      <c r="E209" s="150">
        <v>2.2404541534445173</v>
      </c>
      <c r="F209" s="150">
        <v>4.2941041337779495</v>
      </c>
      <c r="G209" s="150">
        <v>0.31546248439448732</v>
      </c>
    </row>
    <row r="210" spans="2:8" ht="12" customHeight="1">
      <c r="B210" s="180"/>
      <c r="C210" s="149" t="s">
        <v>44</v>
      </c>
      <c r="D210" s="150">
        <v>220.77819041000001</v>
      </c>
      <c r="E210" s="150">
        <v>2.5772279515940966</v>
      </c>
      <c r="F210" s="150">
        <v>4.0709748135016639</v>
      </c>
      <c r="G210" s="150">
        <v>0.32939387929961583</v>
      </c>
    </row>
    <row r="211" spans="2:8" ht="12" customHeight="1">
      <c r="B211" s="180"/>
      <c r="C211" s="149" t="s">
        <v>45</v>
      </c>
      <c r="D211" s="150">
        <v>220.78050809000001</v>
      </c>
      <c r="E211" s="150">
        <v>2.5783047843611371</v>
      </c>
      <c r="F211" s="150">
        <v>4.1129054043720998</v>
      </c>
      <c r="G211" s="150">
        <v>1.0497776051607843E-3</v>
      </c>
    </row>
    <row r="212" spans="2:8" ht="12" customHeight="1">
      <c r="B212" s="180"/>
      <c r="C212" s="149" t="s">
        <v>46</v>
      </c>
      <c r="D212" s="150">
        <v>220.85618597999999</v>
      </c>
      <c r="E212" s="150">
        <v>2.6134659937134188</v>
      </c>
      <c r="F212" s="150">
        <v>3.9396595992013062</v>
      </c>
      <c r="G212" s="150">
        <v>3.4277432665902552E-2</v>
      </c>
      <c r="H212" s="117"/>
    </row>
    <row r="213" spans="2:8" ht="12" customHeight="1">
      <c r="B213" s="180"/>
      <c r="C213" s="149" t="s">
        <v>55</v>
      </c>
      <c r="D213" s="150">
        <v>221.15925951</v>
      </c>
      <c r="E213" s="150">
        <v>2.7542790084191324</v>
      </c>
      <c r="F213" s="150">
        <v>4.0555975245805769</v>
      </c>
      <c r="G213" s="150">
        <v>0.13722664305515764</v>
      </c>
    </row>
    <row r="214" spans="2:8" ht="12" customHeight="1">
      <c r="B214" s="180"/>
      <c r="C214" s="149" t="s">
        <v>47</v>
      </c>
      <c r="D214" s="150">
        <v>221.24210980000001</v>
      </c>
      <c r="E214" s="150">
        <v>2.7927726343855568</v>
      </c>
      <c r="F214" s="150">
        <v>3.3301229576510707</v>
      </c>
      <c r="G214" s="150">
        <v>3.7461822843681603E-2</v>
      </c>
    </row>
    <row r="215" spans="2:8" ht="12" customHeight="1">
      <c r="B215" s="180"/>
      <c r="C215" s="149" t="s">
        <v>48</v>
      </c>
      <c r="D215" s="150">
        <v>220.79366804</v>
      </c>
      <c r="E215" s="150">
        <v>2.5844191165262487</v>
      </c>
      <c r="F215" s="150">
        <v>2.9023053685303779</v>
      </c>
      <c r="G215" s="150">
        <v>-0.20269276965646554</v>
      </c>
      <c r="H215" s="117"/>
    </row>
    <row r="216" spans="2:8" ht="12" customHeight="1">
      <c r="B216" s="180"/>
      <c r="C216" s="149" t="s">
        <v>49</v>
      </c>
      <c r="D216" s="150">
        <v>220.29625583000001</v>
      </c>
      <c r="E216" s="150">
        <v>2.3533131111897632</v>
      </c>
      <c r="F216" s="150">
        <v>2.4557604640873052</v>
      </c>
      <c r="G216" s="150">
        <v>-0.22528372956324461</v>
      </c>
      <c r="H216" s="117"/>
    </row>
    <row r="217" spans="2:8" ht="12" customHeight="1">
      <c r="B217" s="180"/>
      <c r="C217" s="149" t="s">
        <v>50</v>
      </c>
      <c r="D217" s="150">
        <v>219.97992507999999</v>
      </c>
      <c r="E217" s="150">
        <v>2.2063405710552928</v>
      </c>
      <c r="F217" s="150">
        <v>2.2063405710552928</v>
      </c>
      <c r="G217" s="150">
        <v>-0.14359333925499129</v>
      </c>
    </row>
    <row r="218" spans="2:8" ht="12" customHeight="1">
      <c r="B218" s="194">
        <v>2017</v>
      </c>
      <c r="C218" s="149" t="s">
        <v>40</v>
      </c>
      <c r="D218" s="150">
        <v>222.5</v>
      </c>
      <c r="E218" s="150">
        <v>1.1455931349569966</v>
      </c>
      <c r="F218" s="150">
        <v>2.7878080804164966</v>
      </c>
      <c r="G218" s="150">
        <v>1.1455931349569966</v>
      </c>
    </row>
    <row r="219" spans="2:8" ht="12" customHeight="1">
      <c r="B219" s="194"/>
      <c r="C219" s="149" t="s">
        <v>41</v>
      </c>
      <c r="D219" s="150">
        <v>226.11</v>
      </c>
      <c r="E219" s="150">
        <v>2.7866519718882046</v>
      </c>
      <c r="F219" s="150">
        <v>3.5855099785345743</v>
      </c>
      <c r="G219" s="150">
        <v>1.6224719101123526</v>
      </c>
    </row>
    <row r="220" spans="2:8" ht="12" customHeight="1">
      <c r="B220" s="194"/>
      <c r="C220" s="149" t="s">
        <v>42</v>
      </c>
      <c r="D220" s="150">
        <v>228.43417158</v>
      </c>
      <c r="E220" s="150">
        <v>3.8431900078725221</v>
      </c>
      <c r="F220" s="150">
        <v>4.136018660651402</v>
      </c>
      <c r="G220" s="150">
        <v>1.0278942019371016</v>
      </c>
    </row>
    <row r="221" spans="2:8" ht="12" customHeight="1">
      <c r="B221" s="194"/>
      <c r="C221" s="149" t="s">
        <v>43</v>
      </c>
      <c r="D221" s="150">
        <v>228.42535348999999</v>
      </c>
      <c r="E221" s="150">
        <v>3.839181419362987</v>
      </c>
      <c r="F221" s="150">
        <v>3.8045344051266881</v>
      </c>
      <c r="G221" s="150">
        <v>-3.8602324420224932E-3</v>
      </c>
    </row>
    <row r="222" spans="2:8">
      <c r="B222" s="194"/>
      <c r="C222" s="149" t="s">
        <v>44</v>
      </c>
      <c r="D222" s="150">
        <v>228.36095872000001</v>
      </c>
      <c r="E222" s="150">
        <v>3.8099083982104673</v>
      </c>
      <c r="F222" s="150">
        <v>3.4345640282304544</v>
      </c>
      <c r="G222" s="150">
        <v>-2.8190727962609685E-2</v>
      </c>
    </row>
    <row r="223" spans="2:8">
      <c r="B223" s="194"/>
      <c r="C223" s="149" t="s">
        <v>45</v>
      </c>
      <c r="D223" s="150">
        <v>228.13570695999999</v>
      </c>
      <c r="E223" s="150">
        <v>3.7075118909300357</v>
      </c>
      <c r="F223" s="150">
        <v>3.3314530044480648</v>
      </c>
      <c r="G223" s="150">
        <v>-9.8638471857270815E-2</v>
      </c>
    </row>
    <row r="224" spans="2:8">
      <c r="B224" s="194"/>
      <c r="C224" s="149" t="s">
        <v>46</v>
      </c>
      <c r="D224" s="150">
        <v>228.05613473</v>
      </c>
      <c r="E224" s="150">
        <v>3.6713393947483723</v>
      </c>
      <c r="F224" s="150">
        <v>3.2600167923990284</v>
      </c>
      <c r="G224" s="150">
        <v>-3.4879340485687749E-2</v>
      </c>
    </row>
    <row r="225" spans="2:8">
      <c r="B225" s="194"/>
      <c r="C225" s="149" t="s">
        <v>55</v>
      </c>
      <c r="D225" s="150">
        <v>228.03659508999999</v>
      </c>
      <c r="E225" s="150">
        <v>3.6624569296812126</v>
      </c>
      <c r="F225" s="150">
        <v>3.1096756225524587</v>
      </c>
      <c r="G225" s="150">
        <v>-8.5679080824263565E-3</v>
      </c>
    </row>
    <row r="226" spans="2:8">
      <c r="B226" s="194"/>
      <c r="C226" s="149" t="s">
        <v>47</v>
      </c>
      <c r="D226" s="150">
        <v>228.53365529000001</v>
      </c>
      <c r="E226" s="150">
        <v>3.8884140027274299</v>
      </c>
      <c r="F226" s="150">
        <v>3.2957313129003722</v>
      </c>
      <c r="G226" s="150">
        <v>0.21797387380031807</v>
      </c>
    </row>
    <row r="227" spans="2:8">
      <c r="B227" s="194"/>
      <c r="C227" s="149" t="s">
        <v>48</v>
      </c>
      <c r="D227" s="150">
        <v>228.95483458999999</v>
      </c>
      <c r="E227" s="150">
        <v>4.0798766099843391</v>
      </c>
      <c r="F227" s="150">
        <v>3.6962865024378715</v>
      </c>
      <c r="G227" s="150">
        <v>0.18429640022408478</v>
      </c>
    </row>
    <row r="228" spans="2:8">
      <c r="B228" s="194"/>
      <c r="C228" s="149" t="s">
        <v>49</v>
      </c>
      <c r="D228" s="150">
        <v>229.55810987999999</v>
      </c>
      <c r="E228" s="150">
        <v>4.3541176752909223</v>
      </c>
      <c r="F228" s="150">
        <v>4.2042721130708856</v>
      </c>
      <c r="G228" s="150">
        <v>0.26349095928912902</v>
      </c>
    </row>
    <row r="229" spans="2:8" ht="13.5" customHeight="1">
      <c r="B229" s="194"/>
      <c r="C229" s="149" t="s">
        <v>50</v>
      </c>
      <c r="D229" s="150">
        <v>230.02319233</v>
      </c>
      <c r="E229" s="150">
        <v>4.5655380809624262</v>
      </c>
      <c r="F229" s="150">
        <v>4.5655380809624262</v>
      </c>
      <c r="G229" s="150">
        <v>0.20259900651871021</v>
      </c>
      <c r="H229" s="117"/>
    </row>
    <row r="230" spans="2:8">
      <c r="B230" s="194">
        <v>2018</v>
      </c>
      <c r="C230" s="149" t="s">
        <v>40</v>
      </c>
      <c r="D230" s="150">
        <v>232.44987137999999</v>
      </c>
      <c r="E230" s="151">
        <v>1.0549714684937439</v>
      </c>
      <c r="F230" s="151">
        <v>4.4718523056179729</v>
      </c>
      <c r="G230" s="151">
        <v>1.0549714684937439</v>
      </c>
    </row>
    <row r="231" spans="2:8">
      <c r="B231" s="194"/>
      <c r="C231" s="149" t="s">
        <v>41</v>
      </c>
      <c r="D231" s="150">
        <v>232.99225770000001</v>
      </c>
      <c r="E231" s="151">
        <v>1.2907678308109367</v>
      </c>
      <c r="F231" s="151">
        <v>3.0441972784266182</v>
      </c>
      <c r="G231" s="151">
        <v>0.23333474730702167</v>
      </c>
    </row>
    <row r="232" spans="2:8">
      <c r="B232" s="194"/>
      <c r="C232" s="149" t="s">
        <v>42</v>
      </c>
      <c r="D232" s="150">
        <v>233.73301291000001</v>
      </c>
      <c r="E232" s="151">
        <v>1.6128028400000001</v>
      </c>
      <c r="F232" s="151">
        <v>2.3196360199999999</v>
      </c>
      <c r="G232" s="151">
        <v>0.31793125999999999</v>
      </c>
    </row>
    <row r="233" spans="2:8">
      <c r="B233" s="194"/>
      <c r="C233" s="149" t="s">
        <v>43</v>
      </c>
      <c r="D233" s="150">
        <v>233.8</v>
      </c>
      <c r="E233" s="151">
        <v>1.6419247258257599</v>
      </c>
      <c r="F233" s="151">
        <v>2.3529115432605892</v>
      </c>
      <c r="G233" s="151">
        <v>2.8659661365765032E-2</v>
      </c>
    </row>
    <row r="234" spans="2:8">
      <c r="B234" s="194"/>
      <c r="C234" s="149" t="s">
        <v>44</v>
      </c>
      <c r="D234" s="150">
        <v>233.89110965</v>
      </c>
      <c r="E234" s="151">
        <v>1.68153362</v>
      </c>
      <c r="F234" s="151">
        <v>2.4216709199999999</v>
      </c>
      <c r="G234" s="151">
        <v>3.938589E-2</v>
      </c>
    </row>
    <row r="235" spans="2:8">
      <c r="B235" s="194"/>
      <c r="C235" s="149" t="s">
        <v>45</v>
      </c>
      <c r="D235" s="150">
        <v>234.12057419999999</v>
      </c>
      <c r="E235" s="151">
        <v>1.7812907600000001</v>
      </c>
      <c r="F235" s="151">
        <v>2.6233803199999999</v>
      </c>
      <c r="G235" s="151">
        <v>9.8107429999999995E-2</v>
      </c>
    </row>
    <row r="236" spans="2:8">
      <c r="B236" s="194"/>
      <c r="C236" s="149" t="s">
        <v>46</v>
      </c>
      <c r="D236" s="150">
        <v>234.13</v>
      </c>
      <c r="E236" s="151">
        <v>1.79</v>
      </c>
      <c r="F236" s="151">
        <v>2.67</v>
      </c>
      <c r="G236" s="151">
        <v>0.01</v>
      </c>
    </row>
    <row r="237" spans="2:8">
      <c r="B237" s="194"/>
      <c r="C237" s="149" t="s">
        <v>55</v>
      </c>
      <c r="D237" s="150">
        <v>234.09162190000001</v>
      </c>
      <c r="E237" s="151">
        <v>1.7687040700000001</v>
      </c>
      <c r="F237" s="151">
        <v>2.6552873300000002</v>
      </c>
      <c r="G237" s="151">
        <v>-1.8227199999999999E-2</v>
      </c>
    </row>
    <row r="238" spans="2:8">
      <c r="B238" s="194"/>
      <c r="C238" s="149" t="s">
        <v>47</v>
      </c>
      <c r="D238" s="150">
        <v>234.26473225000001</v>
      </c>
      <c r="E238" s="151">
        <v>1.8439618499999999</v>
      </c>
      <c r="F238" s="151">
        <v>2.5077606000000001</v>
      </c>
      <c r="G238" s="151">
        <v>7.3949829999999994E-2</v>
      </c>
    </row>
    <row r="239" spans="2:8">
      <c r="B239" s="194"/>
      <c r="C239" s="149" t="s">
        <v>48</v>
      </c>
      <c r="D239" s="150">
        <v>234.17369031999999</v>
      </c>
      <c r="E239" s="151">
        <v>1.8043823999999999</v>
      </c>
      <c r="F239" s="151">
        <v>2.2794258699999999</v>
      </c>
      <c r="G239" s="151">
        <v>-3.8862840000000003E-2</v>
      </c>
    </row>
    <row r="240" spans="2:8">
      <c r="B240" s="194"/>
      <c r="C240" s="149" t="s">
        <v>49</v>
      </c>
      <c r="D240" s="150">
        <v>234.09271677999999</v>
      </c>
      <c r="E240" s="151">
        <v>1.7691800600000001</v>
      </c>
      <c r="F240" s="151">
        <v>1.9753634099999999</v>
      </c>
      <c r="G240" s="151">
        <v>-3.4578409999999997E-2</v>
      </c>
    </row>
    <row r="241" spans="2:7">
      <c r="B241" s="194"/>
      <c r="C241" s="149" t="s">
        <v>50</v>
      </c>
      <c r="D241" s="150">
        <v>234.27459263</v>
      </c>
      <c r="E241" s="151">
        <v>1.8482485399999999</v>
      </c>
      <c r="F241" s="151">
        <v>1.8482485399999999</v>
      </c>
      <c r="G241" s="151">
        <v>7.7693940000000003E-2</v>
      </c>
    </row>
    <row r="242" spans="2:7" ht="15" customHeight="1">
      <c r="B242" s="194">
        <v>2019</v>
      </c>
      <c r="C242" s="149" t="s">
        <v>40</v>
      </c>
      <c r="D242" s="150">
        <v>236.11432389999999</v>
      </c>
      <c r="E242" s="151">
        <v>0.78528843000000004</v>
      </c>
      <c r="F242" s="151">
        <v>1.5764484999999999</v>
      </c>
      <c r="G242" s="151">
        <v>0.78528843000000004</v>
      </c>
    </row>
    <row r="243" spans="2:7" ht="15" customHeight="1">
      <c r="B243" s="194"/>
      <c r="C243" s="152" t="s">
        <v>41</v>
      </c>
      <c r="D243" s="153">
        <v>237.26855928000001</v>
      </c>
      <c r="E243" s="154">
        <v>1.27797326</v>
      </c>
      <c r="F243" s="154">
        <v>1.83538355</v>
      </c>
      <c r="G243" s="154">
        <v>0.48884598000000001</v>
      </c>
    </row>
    <row r="244" spans="2:7">
      <c r="B244" s="194"/>
      <c r="C244" s="149" t="s">
        <v>42</v>
      </c>
      <c r="D244" s="150">
        <v>238.66902128000001</v>
      </c>
      <c r="E244" s="151">
        <v>1.8757598099999999</v>
      </c>
      <c r="F244" s="151">
        <v>2.1118147999999999</v>
      </c>
      <c r="G244" s="151">
        <v>0.59024339999999997</v>
      </c>
    </row>
    <row r="245" spans="2:7">
      <c r="B245" s="194"/>
      <c r="C245" s="149" t="s">
        <v>43</v>
      </c>
      <c r="D245" s="150">
        <v>238.64531015</v>
      </c>
      <c r="E245" s="151">
        <v>1.86563872</v>
      </c>
      <c r="F245" s="151">
        <v>2.0728419699999998</v>
      </c>
      <c r="G245" s="151">
        <v>-9.9347299999999993E-3</v>
      </c>
    </row>
    <row r="246" spans="2:7">
      <c r="B246" s="194"/>
      <c r="C246" s="149" t="s">
        <v>44</v>
      </c>
      <c r="D246" s="150">
        <v>238.60219132</v>
      </c>
      <c r="E246" s="151">
        <v>1.8472334699999999</v>
      </c>
      <c r="F246" s="151">
        <v>2.0142200699999999</v>
      </c>
      <c r="G246" s="151">
        <v>-1.8068170000000001E-2</v>
      </c>
    </row>
    <row r="247" spans="2:7">
      <c r="B247" s="194"/>
      <c r="C247" s="149" t="s">
        <v>45</v>
      </c>
      <c r="D247" s="150">
        <v>238.89686534000001</v>
      </c>
      <c r="E247" s="151">
        <v>1.9730149400000001</v>
      </c>
      <c r="F247" s="151">
        <v>2.0400988500000001</v>
      </c>
      <c r="G247" s="151">
        <v>0.12350013</v>
      </c>
    </row>
    <row r="248" spans="2:7">
      <c r="B248" s="194"/>
      <c r="C248" s="149" t="s">
        <v>46</v>
      </c>
      <c r="D248" s="150">
        <v>239.57357392</v>
      </c>
      <c r="E248" s="151">
        <v>2.2618676799999999</v>
      </c>
      <c r="F248" s="151">
        <v>2.32314357</v>
      </c>
      <c r="G248" s="151">
        <v>0.28326390000000001</v>
      </c>
    </row>
    <row r="249" spans="2:7">
      <c r="B249" s="194"/>
      <c r="C249" s="149" t="s">
        <v>55</v>
      </c>
      <c r="D249" s="150">
        <v>239.88571235000001</v>
      </c>
      <c r="E249" s="151">
        <v>2.3951038200000001</v>
      </c>
      <c r="F249" s="151">
        <v>2.4751379</v>
      </c>
      <c r="G249" s="151">
        <v>0.13028917000000001</v>
      </c>
    </row>
    <row r="250" spans="2:7">
      <c r="B250" s="194"/>
      <c r="C250" s="149" t="s">
        <v>47</v>
      </c>
      <c r="D250" s="150">
        <v>240.40218021999999</v>
      </c>
      <c r="E250" s="151">
        <v>2.6155578899999998</v>
      </c>
      <c r="F250" s="151">
        <v>2.6198770599999999</v>
      </c>
      <c r="G250" s="151">
        <v>0.21529746999999999</v>
      </c>
    </row>
    <row r="251" spans="2:7">
      <c r="B251" s="194"/>
      <c r="C251" s="149" t="s">
        <v>48</v>
      </c>
      <c r="D251" s="150">
        <v>240.56008514999999</v>
      </c>
      <c r="E251" s="151">
        <v>2.6829595300000002</v>
      </c>
      <c r="F251" s="151">
        <v>2.7272042500000002</v>
      </c>
      <c r="G251" s="151">
        <v>6.5683649999999996E-2</v>
      </c>
    </row>
    <row r="252" spans="2:7" ht="12.75" customHeight="1">
      <c r="B252" s="194"/>
      <c r="C252" s="149" t="s">
        <v>49</v>
      </c>
      <c r="D252" s="150">
        <v>240.58</v>
      </c>
      <c r="E252" s="150">
        <f>+D252/D241*100-100</f>
        <v>2.6914601789355856</v>
      </c>
      <c r="F252" s="151">
        <v>2.77</v>
      </c>
      <c r="G252" s="151">
        <v>6.6689899999999996E-3</v>
      </c>
    </row>
    <row r="253" spans="2:7" ht="12.75" customHeight="1">
      <c r="B253" s="194"/>
      <c r="C253" s="149" t="s">
        <v>50</v>
      </c>
      <c r="D253" s="150">
        <v>240.88</v>
      </c>
      <c r="E253" s="150">
        <f>D253/D241*100-100</f>
        <v>2.81951503824925</v>
      </c>
      <c r="F253" s="151">
        <v>2.82</v>
      </c>
      <c r="G253" s="151">
        <v>0.12738128000000001</v>
      </c>
    </row>
    <row r="254" spans="2:7" ht="12.75" customHeight="1">
      <c r="B254" s="194">
        <v>2020</v>
      </c>
      <c r="C254" s="149" t="s">
        <v>40</v>
      </c>
      <c r="D254" s="150">
        <v>242.87</v>
      </c>
      <c r="E254" s="151">
        <v>2.86</v>
      </c>
      <c r="F254" s="151">
        <v>2.86</v>
      </c>
      <c r="G254" s="151">
        <v>0.82</v>
      </c>
    </row>
    <row r="255" spans="2:7" ht="12.75" customHeight="1">
      <c r="B255" s="194"/>
      <c r="C255" s="149" t="s">
        <v>41</v>
      </c>
      <c r="D255" s="150">
        <v>244.77807974999999</v>
      </c>
      <c r="E255" s="151">
        <v>1.6171791</v>
      </c>
      <c r="F255" s="151">
        <v>3.1649875999999999</v>
      </c>
      <c r="G255" s="151">
        <v>0.78767511999999995</v>
      </c>
    </row>
    <row r="256" spans="2:7" ht="12.75" customHeight="1">
      <c r="B256" s="194"/>
      <c r="C256" s="149" t="s">
        <v>42</v>
      </c>
      <c r="D256" s="150">
        <v>245.34215868000001</v>
      </c>
      <c r="E256" s="151">
        <v>1.85135085</v>
      </c>
      <c r="F256" s="151">
        <v>2.7959797100000001</v>
      </c>
      <c r="G256" s="151">
        <v>0.23044503</v>
      </c>
    </row>
    <row r="257" spans="2:8" ht="12.75" customHeight="1">
      <c r="B257" s="194"/>
      <c r="C257" s="149" t="s">
        <v>43</v>
      </c>
      <c r="D257" s="150">
        <v>246.44711946000001</v>
      </c>
      <c r="E257" s="151">
        <v>2.3100643000000001</v>
      </c>
      <c r="F257" s="151">
        <v>3.2692070499999999</v>
      </c>
      <c r="G257" s="151">
        <v>0.45037542000000003</v>
      </c>
    </row>
    <row r="258" spans="2:8" ht="12.75" customHeight="1">
      <c r="B258" s="194"/>
      <c r="C258" s="149" t="s">
        <v>44</v>
      </c>
      <c r="D258" s="150">
        <v>245.67698195</v>
      </c>
      <c r="E258" s="151">
        <v>1.99034939</v>
      </c>
      <c r="F258" s="151">
        <v>2.96509877</v>
      </c>
      <c r="G258" s="151">
        <v>-0.31249605000000003</v>
      </c>
    </row>
    <row r="259" spans="2:8" ht="12.75" customHeight="1">
      <c r="B259" s="194"/>
      <c r="C259" s="149" t="s">
        <v>45</v>
      </c>
      <c r="D259" s="150">
        <v>246.06396113</v>
      </c>
      <c r="E259" s="151">
        <v>2.1509999400000002</v>
      </c>
      <c r="F259" s="151">
        <v>3.0000794599999998</v>
      </c>
      <c r="G259" s="151">
        <v>0.15751544000000001</v>
      </c>
    </row>
    <row r="260" spans="2:8" ht="12.75" customHeight="1">
      <c r="B260" s="194"/>
      <c r="C260" s="149" t="s">
        <v>46</v>
      </c>
      <c r="D260" s="150">
        <v>246.09693776</v>
      </c>
      <c r="E260" s="151">
        <v>2.1646898600000002</v>
      </c>
      <c r="F260" s="151">
        <v>2.7229062599999998</v>
      </c>
      <c r="G260" s="151">
        <v>1.3401649999999999E-2</v>
      </c>
    </row>
    <row r="261" spans="2:8" ht="12.75" customHeight="1">
      <c r="B261" s="194"/>
      <c r="C261" s="149" t="s">
        <v>55</v>
      </c>
      <c r="D261" s="150">
        <v>246.0814283</v>
      </c>
      <c r="E261" s="151">
        <v>2.1582512600000001</v>
      </c>
      <c r="F261" s="151">
        <v>2.5827782300000002</v>
      </c>
      <c r="G261" s="151">
        <v>-6.3021800000000001E-3</v>
      </c>
    </row>
    <row r="262" spans="2:8" ht="12.75" customHeight="1">
      <c r="B262" s="194"/>
      <c r="C262" s="149" t="s">
        <v>47</v>
      </c>
      <c r="D262" s="150">
        <v>246.39989944999999</v>
      </c>
      <c r="E262" s="151">
        <v>2.29046138</v>
      </c>
      <c r="F262" s="151">
        <v>2.4948689000000002</v>
      </c>
      <c r="G262" s="151">
        <v>0.12941697999999999</v>
      </c>
    </row>
    <row r="263" spans="2:8" ht="12.75" customHeight="1">
      <c r="B263" s="194"/>
      <c r="C263" s="149" t="s">
        <v>48</v>
      </c>
      <c r="D263" s="150">
        <v>246.82967120000001</v>
      </c>
      <c r="E263" s="151">
        <v>2.4688768400000001</v>
      </c>
      <c r="F263" s="151">
        <v>2.60624536</v>
      </c>
      <c r="G263" s="151">
        <v>0.17442041999999999</v>
      </c>
    </row>
    <row r="264" spans="2:8" ht="12.75" customHeight="1">
      <c r="B264" s="194"/>
      <c r="C264" s="152" t="s">
        <v>49</v>
      </c>
      <c r="D264" s="153">
        <v>246.91577914000001</v>
      </c>
      <c r="E264" s="154">
        <v>2.5046236899999998</v>
      </c>
      <c r="F264" s="154">
        <v>2.6351954000000002</v>
      </c>
      <c r="G264" s="154">
        <v>3.4885569999999998E-2</v>
      </c>
    </row>
    <row r="265" spans="2:8" ht="12.75" customHeight="1">
      <c r="B265" s="194"/>
      <c r="C265" s="152" t="s">
        <v>50</v>
      </c>
      <c r="D265" s="153">
        <v>247.92878342</v>
      </c>
      <c r="E265" s="154">
        <v>2.9251623200000001</v>
      </c>
      <c r="F265" s="154">
        <v>2.9251623200000001</v>
      </c>
      <c r="G265" s="154">
        <v>0.41026308</v>
      </c>
      <c r="H265" s="117"/>
    </row>
    <row r="266" spans="2:8" ht="12.75" customHeight="1">
      <c r="B266" s="191">
        <v>2021</v>
      </c>
      <c r="C266" s="149" t="s">
        <v>40</v>
      </c>
      <c r="D266" s="153">
        <v>249.64086843000001</v>
      </c>
      <c r="E266" s="154">
        <v>0.69055515999999995</v>
      </c>
      <c r="F266" s="154">
        <v>2.7899343399999998</v>
      </c>
      <c r="G266" s="154">
        <v>0.69055515999999995</v>
      </c>
      <c r="H266" s="117"/>
    </row>
    <row r="267" spans="2:8" ht="12.75" customHeight="1">
      <c r="B267" s="192"/>
      <c r="C267" s="149" t="s">
        <v>41</v>
      </c>
      <c r="D267" s="153">
        <v>250.83650247</v>
      </c>
      <c r="E267" s="154">
        <v>1.1728041499999999</v>
      </c>
      <c r="F267" s="154">
        <v>2.4750675100000001</v>
      </c>
      <c r="G267" s="154">
        <v>0.47894163000000001</v>
      </c>
      <c r="H267" s="117"/>
    </row>
    <row r="268" spans="2:8" ht="12.75" customHeight="1">
      <c r="B268" s="192"/>
      <c r="C268" s="149" t="s">
        <v>42</v>
      </c>
      <c r="D268" s="153">
        <v>254.14157926999999</v>
      </c>
      <c r="E268" s="154">
        <v>2.5058792099999998</v>
      </c>
      <c r="F268" s="154">
        <v>3.5865913300000001</v>
      </c>
      <c r="G268" s="154">
        <v>1.31762194</v>
      </c>
      <c r="H268" s="117"/>
    </row>
    <row r="269" spans="2:8" s="19" customFormat="1">
      <c r="B269" s="192"/>
      <c r="C269" s="149" t="s">
        <v>43</v>
      </c>
      <c r="D269" s="153">
        <v>255.38097346000001</v>
      </c>
      <c r="E269" s="154">
        <v>3.00577849</v>
      </c>
      <c r="F269" s="154">
        <v>3.6250592099999999</v>
      </c>
      <c r="G269" s="154">
        <v>0.48767864</v>
      </c>
      <c r="H269" s="51"/>
    </row>
    <row r="270" spans="2:8">
      <c r="B270" s="192"/>
      <c r="C270" s="149" t="s">
        <v>44</v>
      </c>
      <c r="D270" s="153">
        <v>256.9942643</v>
      </c>
      <c r="E270" s="154">
        <v>3.6564858500000001</v>
      </c>
      <c r="F270" s="154">
        <v>4.60657008</v>
      </c>
      <c r="G270" s="154">
        <v>0.63171927999999999</v>
      </c>
    </row>
    <row r="271" spans="2:8">
      <c r="B271" s="192"/>
      <c r="C271" s="149" t="s">
        <v>45</v>
      </c>
      <c r="D271" s="153">
        <v>259.10371873000003</v>
      </c>
      <c r="E271" s="154">
        <v>4.50731664</v>
      </c>
      <c r="F271" s="154">
        <v>5.2993366200000001</v>
      </c>
      <c r="G271" s="154">
        <v>0.82081771000000003</v>
      </c>
    </row>
    <row r="272" spans="2:8">
      <c r="B272" s="192"/>
      <c r="C272" s="149" t="s">
        <v>46</v>
      </c>
      <c r="D272" s="153">
        <v>260.06325232</v>
      </c>
      <c r="E272" s="154">
        <v>4.8943364799999998</v>
      </c>
      <c r="F272" s="154">
        <v>5.6751273199999996</v>
      </c>
      <c r="G272" s="154">
        <v>0.37032799</v>
      </c>
    </row>
    <row r="273" spans="2:7">
      <c r="B273" s="192"/>
      <c r="C273" s="149" t="s">
        <v>55</v>
      </c>
      <c r="D273" s="153">
        <v>262.07730031</v>
      </c>
      <c r="E273" s="154">
        <v>5.7066858900000001</v>
      </c>
      <c r="F273" s="154">
        <v>6.5002353599999996</v>
      </c>
      <c r="G273" s="154">
        <v>0.77444544000000004</v>
      </c>
    </row>
    <row r="274" spans="2:7">
      <c r="B274" s="192"/>
      <c r="C274" s="149" t="s">
        <v>47</v>
      </c>
      <c r="D274" s="153">
        <v>262.75</v>
      </c>
      <c r="E274" s="154">
        <v>5.9799931099999997</v>
      </c>
      <c r="F274" s="154">
        <v>6.64</v>
      </c>
      <c r="G274" s="154">
        <v>0.26</v>
      </c>
    </row>
    <row r="275" spans="2:7">
      <c r="B275" s="192"/>
      <c r="C275" s="149" t="s">
        <v>48</v>
      </c>
      <c r="D275" s="153">
        <v>263.08999999999997</v>
      </c>
      <c r="E275" s="154">
        <v>6.12</v>
      </c>
      <c r="F275" s="154">
        <v>6.59</v>
      </c>
      <c r="G275" s="154">
        <v>0.13</v>
      </c>
    </row>
    <row r="276" spans="2:7">
      <c r="B276" s="192"/>
      <c r="C276" s="149" t="s">
        <v>49</v>
      </c>
      <c r="D276" s="153">
        <v>263.81</v>
      </c>
      <c r="E276" s="154">
        <v>6.4</v>
      </c>
      <c r="F276" s="154">
        <v>6.84</v>
      </c>
      <c r="G276" s="154">
        <v>0.27</v>
      </c>
    </row>
    <row r="277" spans="2:7">
      <c r="B277" s="193"/>
      <c r="C277" s="149" t="s">
        <v>50</v>
      </c>
      <c r="D277" s="153">
        <v>263.72000000000003</v>
      </c>
      <c r="E277" s="154">
        <v>6.37</v>
      </c>
      <c r="F277" s="154">
        <v>6.37</v>
      </c>
      <c r="G277" s="154">
        <v>-0.03</v>
      </c>
    </row>
    <row r="278" spans="2:7">
      <c r="F278" s="117"/>
      <c r="G278" s="131"/>
    </row>
    <row r="279" spans="2:7">
      <c r="B279" s="93" t="s">
        <v>80</v>
      </c>
    </row>
  </sheetData>
  <mergeCells count="33">
    <mergeCell ref="C12:C13"/>
    <mergeCell ref="B12:B13"/>
    <mergeCell ref="B14:B25"/>
    <mergeCell ref="B242:B253"/>
    <mergeCell ref="B218:B229"/>
    <mergeCell ref="B26:B37"/>
    <mergeCell ref="B98:B109"/>
    <mergeCell ref="B62:B73"/>
    <mergeCell ref="B38:B49"/>
    <mergeCell ref="B50:B61"/>
    <mergeCell ref="B74:B85"/>
    <mergeCell ref="B86:B97"/>
    <mergeCell ref="B2:G2"/>
    <mergeCell ref="B3:G3"/>
    <mergeCell ref="B4:G4"/>
    <mergeCell ref="B5:G5"/>
    <mergeCell ref="B7:G7"/>
    <mergeCell ref="B8:G8"/>
    <mergeCell ref="B9:G9"/>
    <mergeCell ref="E12:G12"/>
    <mergeCell ref="D12:D13"/>
    <mergeCell ref="B266:B277"/>
    <mergeCell ref="B230:B241"/>
    <mergeCell ref="B206:B217"/>
    <mergeCell ref="B194:B205"/>
    <mergeCell ref="B110:B121"/>
    <mergeCell ref="B122:B133"/>
    <mergeCell ref="B254:B265"/>
    <mergeCell ref="B182:B193"/>
    <mergeCell ref="B170:B181"/>
    <mergeCell ref="B158:B169"/>
    <mergeCell ref="B134:B145"/>
    <mergeCell ref="B146:B157"/>
  </mergeCells>
  <phoneticPr fontId="65" type="noConversion"/>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284"/>
  <sheetViews>
    <sheetView showGridLines="0" workbookViewId="0">
      <pane ySplit="14" topLeftCell="A272" activePane="bottomLeft" state="frozen"/>
      <selection sqref="A1:XFD1048576"/>
      <selection pane="bottomLeft" activeCell="D278" sqref="D278"/>
    </sheetView>
  </sheetViews>
  <sheetFormatPr baseColWidth="10" defaultColWidth="11.42578125" defaultRowHeight="15"/>
  <cols>
    <col min="1" max="1" width="2.28515625" customWidth="1"/>
    <col min="2" max="16" width="11.42578125" customWidth="1"/>
  </cols>
  <sheetData>
    <row r="1" spans="2:15" s="3" customFormat="1" ht="12.75">
      <c r="B1" s="23"/>
      <c r="C1" s="23"/>
      <c r="D1" s="23"/>
      <c r="E1" s="23"/>
      <c r="F1" s="24"/>
    </row>
    <row r="2" spans="2:15" s="4" customFormat="1" ht="17.25">
      <c r="B2" s="189" t="s">
        <v>123</v>
      </c>
      <c r="C2" s="189"/>
      <c r="D2" s="189"/>
      <c r="E2" s="189"/>
      <c r="F2" s="189"/>
      <c r="G2" s="189"/>
      <c r="H2" s="189"/>
      <c r="I2" s="189"/>
      <c r="J2" s="189"/>
      <c r="K2" s="189"/>
      <c r="L2" s="189"/>
      <c r="M2" s="189"/>
      <c r="N2" s="189"/>
      <c r="O2" s="189"/>
    </row>
    <row r="3" spans="2:15" s="4" customFormat="1" ht="17.25">
      <c r="B3" s="189" t="s">
        <v>124</v>
      </c>
      <c r="C3" s="189"/>
      <c r="D3" s="189"/>
      <c r="E3" s="189"/>
      <c r="F3" s="189"/>
      <c r="G3" s="189"/>
      <c r="H3" s="189"/>
      <c r="I3" s="189"/>
      <c r="J3" s="189"/>
      <c r="K3" s="189"/>
      <c r="L3" s="189"/>
      <c r="M3" s="189"/>
      <c r="N3" s="189"/>
      <c r="O3" s="189"/>
    </row>
    <row r="4" spans="2:15" s="4" customFormat="1" ht="17.25">
      <c r="B4" s="189" t="s">
        <v>121</v>
      </c>
      <c r="C4" s="189"/>
      <c r="D4" s="189"/>
      <c r="E4" s="189"/>
      <c r="F4" s="189"/>
      <c r="G4" s="189"/>
      <c r="H4" s="189"/>
      <c r="I4" s="189"/>
      <c r="J4" s="189"/>
      <c r="K4" s="189"/>
      <c r="L4" s="189"/>
      <c r="M4" s="189"/>
      <c r="N4" s="189"/>
      <c r="O4" s="189"/>
    </row>
    <row r="5" spans="2:15" s="4" customFormat="1" ht="17.25">
      <c r="B5" s="189" t="s">
        <v>125</v>
      </c>
      <c r="C5" s="189"/>
      <c r="D5" s="189"/>
      <c r="E5" s="189"/>
      <c r="F5" s="189"/>
      <c r="G5" s="189"/>
      <c r="H5" s="189"/>
      <c r="I5" s="189"/>
      <c r="J5" s="189"/>
      <c r="K5" s="189"/>
      <c r="L5" s="189"/>
      <c r="M5" s="189"/>
      <c r="N5" s="189"/>
      <c r="O5" s="189"/>
    </row>
    <row r="6" spans="2:15" s="4" customFormat="1" ht="17.25">
      <c r="B6" s="189"/>
      <c r="C6" s="189"/>
      <c r="D6" s="189"/>
      <c r="E6" s="189"/>
      <c r="F6" s="189"/>
    </row>
    <row r="7" spans="2:15" s="4" customFormat="1" ht="12.75" customHeight="1">
      <c r="B7" s="189" t="s">
        <v>132</v>
      </c>
      <c r="C7" s="189"/>
      <c r="D7" s="189"/>
      <c r="E7" s="189"/>
      <c r="F7" s="189"/>
      <c r="G7" s="189"/>
      <c r="H7" s="189"/>
      <c r="I7" s="189"/>
      <c r="J7" s="189"/>
      <c r="K7" s="189"/>
      <c r="L7" s="189"/>
      <c r="M7" s="189"/>
      <c r="N7" s="189"/>
      <c r="O7" s="189"/>
    </row>
    <row r="8" spans="2:15" s="4" customFormat="1" ht="12.75" customHeight="1">
      <c r="B8" s="189" t="s">
        <v>82</v>
      </c>
      <c r="C8" s="189"/>
      <c r="D8" s="189"/>
      <c r="E8" s="189"/>
      <c r="F8" s="189"/>
      <c r="G8" s="189"/>
      <c r="H8" s="189"/>
      <c r="I8" s="189"/>
      <c r="J8" s="189"/>
      <c r="K8" s="189"/>
      <c r="L8" s="189"/>
      <c r="M8" s="189"/>
      <c r="N8" s="189"/>
      <c r="O8" s="189"/>
    </row>
    <row r="9" spans="2:15" s="5" customFormat="1" ht="17.25" customHeight="1">
      <c r="B9" s="181" t="s">
        <v>197</v>
      </c>
      <c r="C9" s="181"/>
      <c r="D9" s="181"/>
      <c r="E9" s="181"/>
      <c r="F9" s="181"/>
      <c r="G9" s="181"/>
      <c r="H9" s="181"/>
      <c r="I9" s="181"/>
      <c r="J9" s="181"/>
      <c r="K9" s="181"/>
      <c r="L9" s="181"/>
      <c r="M9" s="181"/>
      <c r="N9" s="181"/>
      <c r="O9" s="181"/>
    </row>
    <row r="10" spans="2:15" s="5" customFormat="1" ht="17.25">
      <c r="B10" s="47"/>
      <c r="C10" s="47"/>
      <c r="D10" s="47"/>
      <c r="E10" s="47"/>
      <c r="F10" s="47"/>
    </row>
    <row r="13" spans="2:15" ht="15" customHeight="1">
      <c r="B13" s="182" t="s">
        <v>2</v>
      </c>
      <c r="C13" s="184" t="s">
        <v>144</v>
      </c>
      <c r="D13" s="218" t="s">
        <v>77</v>
      </c>
      <c r="E13" s="218"/>
      <c r="F13" s="219"/>
      <c r="G13" s="220" t="s">
        <v>76</v>
      </c>
      <c r="H13" s="221"/>
      <c r="I13" s="222"/>
      <c r="J13" s="217" t="s">
        <v>190</v>
      </c>
      <c r="K13" s="218"/>
      <c r="L13" s="219"/>
      <c r="M13" s="220" t="s">
        <v>135</v>
      </c>
      <c r="N13" s="221"/>
      <c r="O13" s="222"/>
    </row>
    <row r="14" spans="2:15" ht="30">
      <c r="B14" s="183"/>
      <c r="C14" s="185"/>
      <c r="D14" s="30" t="s">
        <v>51</v>
      </c>
      <c r="E14" s="25" t="s">
        <v>52</v>
      </c>
      <c r="F14" s="25" t="s">
        <v>53</v>
      </c>
      <c r="G14" s="9" t="s">
        <v>51</v>
      </c>
      <c r="H14" s="9" t="s">
        <v>52</v>
      </c>
      <c r="I14" s="9" t="s">
        <v>53</v>
      </c>
      <c r="J14" s="7" t="s">
        <v>51</v>
      </c>
      <c r="K14" s="7" t="s">
        <v>52</v>
      </c>
      <c r="L14" s="7" t="s">
        <v>53</v>
      </c>
      <c r="M14" s="9" t="s">
        <v>51</v>
      </c>
      <c r="N14" s="9" t="s">
        <v>52</v>
      </c>
      <c r="O14" s="9" t="s">
        <v>53</v>
      </c>
    </row>
    <row r="15" spans="2:15" ht="12" customHeight="1">
      <c r="B15" s="210">
        <v>2000</v>
      </c>
      <c r="C15" s="149" t="s">
        <v>40</v>
      </c>
      <c r="D15" s="150">
        <v>101.45768117999999</v>
      </c>
      <c r="E15" s="150">
        <v>102.07400014</v>
      </c>
      <c r="F15" s="150">
        <v>102.18371653</v>
      </c>
      <c r="G15" s="150"/>
      <c r="H15" s="150"/>
      <c r="I15" s="150"/>
      <c r="J15" s="150"/>
      <c r="K15" s="150"/>
      <c r="L15" s="150"/>
      <c r="M15" s="150"/>
      <c r="N15" s="150"/>
      <c r="O15" s="150"/>
    </row>
    <row r="16" spans="2:15" ht="12" customHeight="1">
      <c r="B16" s="211"/>
      <c r="C16" s="149" t="s">
        <v>41</v>
      </c>
      <c r="D16" s="150">
        <v>102.51254759</v>
      </c>
      <c r="E16" s="150">
        <v>103.98364827</v>
      </c>
      <c r="F16" s="150">
        <v>101.80773367</v>
      </c>
      <c r="G16" s="150"/>
      <c r="H16" s="150"/>
      <c r="I16" s="150"/>
      <c r="J16" s="150"/>
      <c r="K16" s="150"/>
      <c r="L16" s="150"/>
      <c r="M16" s="150">
        <v>1.039710742184738</v>
      </c>
      <c r="N16" s="150">
        <v>1.8708467654650747</v>
      </c>
      <c r="O16" s="150">
        <v>-0.36794792043956193</v>
      </c>
    </row>
    <row r="17" spans="2:15" ht="12" customHeight="1">
      <c r="B17" s="211"/>
      <c r="C17" s="149" t="s">
        <v>42</v>
      </c>
      <c r="D17" s="150">
        <v>103.49266265</v>
      </c>
      <c r="E17" s="150">
        <v>103.98364827</v>
      </c>
      <c r="F17" s="150">
        <v>101.88176347</v>
      </c>
      <c r="G17" s="150"/>
      <c r="H17" s="150"/>
      <c r="I17" s="150"/>
      <c r="J17" s="150"/>
      <c r="K17" s="150"/>
      <c r="L17" s="150"/>
      <c r="M17" s="150">
        <v>0.95609277404750515</v>
      </c>
      <c r="N17" s="150">
        <v>0</v>
      </c>
      <c r="O17" s="150">
        <v>7.2715301020195966E-2</v>
      </c>
    </row>
    <row r="18" spans="2:15" ht="12" customHeight="1">
      <c r="B18" s="211"/>
      <c r="C18" s="149" t="s">
        <v>43</v>
      </c>
      <c r="D18" s="150">
        <v>104.22792538</v>
      </c>
      <c r="E18" s="150">
        <v>103.98364827</v>
      </c>
      <c r="F18" s="150">
        <v>102.07472479</v>
      </c>
      <c r="G18" s="150"/>
      <c r="H18" s="150"/>
      <c r="I18" s="150"/>
      <c r="J18" s="150"/>
      <c r="K18" s="150"/>
      <c r="L18" s="150"/>
      <c r="M18" s="150">
        <v>0.71044913829936718</v>
      </c>
      <c r="N18" s="150">
        <v>0</v>
      </c>
      <c r="O18" s="150">
        <v>0.1893973105960356</v>
      </c>
    </row>
    <row r="19" spans="2:15" ht="12" customHeight="1">
      <c r="B19" s="211"/>
      <c r="C19" s="149" t="s">
        <v>44</v>
      </c>
      <c r="D19" s="150">
        <v>105.06077403</v>
      </c>
      <c r="E19" s="150">
        <v>103.98364827</v>
      </c>
      <c r="F19" s="150">
        <v>102.1386775</v>
      </c>
      <c r="G19" s="150"/>
      <c r="H19" s="150"/>
      <c r="I19" s="150"/>
      <c r="J19" s="150"/>
      <c r="K19" s="150"/>
      <c r="L19" s="150"/>
      <c r="M19" s="150">
        <v>0.79906478706503492</v>
      </c>
      <c r="N19" s="150">
        <v>0</v>
      </c>
      <c r="O19" s="150">
        <v>6.2652836078243013E-2</v>
      </c>
    </row>
    <row r="20" spans="2:15" ht="12" customHeight="1">
      <c r="B20" s="211"/>
      <c r="C20" s="149" t="s">
        <v>45</v>
      </c>
      <c r="D20" s="150">
        <v>105.94929870999999</v>
      </c>
      <c r="E20" s="150">
        <v>103.98364827</v>
      </c>
      <c r="F20" s="150">
        <v>102.14913455</v>
      </c>
      <c r="G20" s="150"/>
      <c r="H20" s="150"/>
      <c r="I20" s="150"/>
      <c r="J20" s="150"/>
      <c r="K20" s="150"/>
      <c r="L20" s="150"/>
      <c r="M20" s="150">
        <v>0.84572447538437245</v>
      </c>
      <c r="N20" s="150">
        <v>0</v>
      </c>
      <c r="O20" s="150">
        <v>1.0238090267037592E-2</v>
      </c>
    </row>
    <row r="21" spans="2:15" ht="12" customHeight="1">
      <c r="B21" s="211"/>
      <c r="C21" s="149" t="s">
        <v>46</v>
      </c>
      <c r="D21" s="150">
        <v>106.75524706</v>
      </c>
      <c r="E21" s="150">
        <v>103.98364827</v>
      </c>
      <c r="F21" s="150">
        <v>102.26081569999999</v>
      </c>
      <c r="G21" s="150"/>
      <c r="H21" s="150"/>
      <c r="I21" s="150"/>
      <c r="J21" s="150"/>
      <c r="K21" s="150"/>
      <c r="L21" s="150"/>
      <c r="M21" s="150">
        <v>0.76069248198236039</v>
      </c>
      <c r="N21" s="150">
        <v>0</v>
      </c>
      <c r="O21" s="150">
        <v>0.10933146961254181</v>
      </c>
    </row>
    <row r="22" spans="2:15" ht="12" customHeight="1">
      <c r="B22" s="211"/>
      <c r="C22" s="149" t="s">
        <v>55</v>
      </c>
      <c r="D22" s="150">
        <v>107.61309015</v>
      </c>
      <c r="E22" s="150">
        <v>104.17250396999999</v>
      </c>
      <c r="F22" s="150">
        <v>103.53658566999999</v>
      </c>
      <c r="G22" s="150"/>
      <c r="H22" s="150"/>
      <c r="I22" s="150"/>
      <c r="J22" s="150"/>
      <c r="K22" s="150"/>
      <c r="L22" s="150"/>
      <c r="M22" s="150">
        <v>0.80356058706685474</v>
      </c>
      <c r="N22" s="150">
        <v>0.18162057510198792</v>
      </c>
      <c r="O22" s="150">
        <v>1.2475648284898284</v>
      </c>
    </row>
    <row r="23" spans="2:15" ht="12" customHeight="1">
      <c r="B23" s="211"/>
      <c r="C23" s="149" t="s">
        <v>47</v>
      </c>
      <c r="D23" s="150">
        <v>110.50650168999999</v>
      </c>
      <c r="E23" s="150">
        <v>104.17250396999999</v>
      </c>
      <c r="F23" s="150">
        <v>103.9761352</v>
      </c>
      <c r="G23" s="150"/>
      <c r="H23" s="150"/>
      <c r="I23" s="150"/>
      <c r="J23" s="150"/>
      <c r="K23" s="150"/>
      <c r="L23" s="150"/>
      <c r="M23" s="150">
        <v>2.6887170844800607</v>
      </c>
      <c r="N23" s="150">
        <v>0</v>
      </c>
      <c r="O23" s="150">
        <v>0.42453546942428488</v>
      </c>
    </row>
    <row r="24" spans="2:15" ht="12" customHeight="1">
      <c r="B24" s="211"/>
      <c r="C24" s="149" t="s">
        <v>48</v>
      </c>
      <c r="D24" s="150">
        <v>110.98060829000001</v>
      </c>
      <c r="E24" s="150">
        <v>104.17250396999999</v>
      </c>
      <c r="F24" s="150">
        <v>103.5476438</v>
      </c>
      <c r="G24" s="150"/>
      <c r="H24" s="150"/>
      <c r="I24" s="150"/>
      <c r="J24" s="150"/>
      <c r="K24" s="150"/>
      <c r="L24" s="150"/>
      <c r="M24" s="150">
        <v>0.4290305029562802</v>
      </c>
      <c r="N24" s="150">
        <v>0</v>
      </c>
      <c r="O24" s="150">
        <v>-0.41210552707676129</v>
      </c>
    </row>
    <row r="25" spans="2:15" ht="12" customHeight="1">
      <c r="B25" s="211"/>
      <c r="C25" s="149" t="s">
        <v>49</v>
      </c>
      <c r="D25" s="150">
        <v>111.63191429</v>
      </c>
      <c r="E25" s="150">
        <v>104.17250396999999</v>
      </c>
      <c r="F25" s="150">
        <v>103.62820428000001</v>
      </c>
      <c r="G25" s="150"/>
      <c r="H25" s="150"/>
      <c r="I25" s="150"/>
      <c r="J25" s="150"/>
      <c r="K25" s="150"/>
      <c r="L25" s="150"/>
      <c r="M25" s="150">
        <v>0.58686468747592357</v>
      </c>
      <c r="N25" s="150">
        <v>0</v>
      </c>
      <c r="O25" s="150">
        <v>7.7800398969586126E-2</v>
      </c>
    </row>
    <row r="26" spans="2:15" ht="12" customHeight="1">
      <c r="B26" s="213"/>
      <c r="C26" s="149" t="s">
        <v>50</v>
      </c>
      <c r="D26" s="150">
        <v>112.50917925</v>
      </c>
      <c r="E26" s="150">
        <v>104.17250396999999</v>
      </c>
      <c r="F26" s="150">
        <v>104.85861905</v>
      </c>
      <c r="G26" s="150"/>
      <c r="H26" s="150"/>
      <c r="I26" s="150"/>
      <c r="J26" s="150"/>
      <c r="K26" s="150"/>
      <c r="L26" s="150"/>
      <c r="M26" s="150">
        <v>0.78585498204483883</v>
      </c>
      <c r="N26" s="150">
        <v>0</v>
      </c>
      <c r="O26" s="150">
        <v>1.1873358016273698</v>
      </c>
    </row>
    <row r="27" spans="2:15" ht="12" customHeight="1">
      <c r="B27" s="210">
        <v>2001</v>
      </c>
      <c r="C27" s="149" t="s">
        <v>40</v>
      </c>
      <c r="D27" s="150">
        <v>114.75773488</v>
      </c>
      <c r="E27" s="150">
        <v>106.90767605000001</v>
      </c>
      <c r="F27" s="150">
        <v>105.74924350000001</v>
      </c>
      <c r="G27" s="150">
        <v>1.9985530469506045</v>
      </c>
      <c r="H27" s="150">
        <v>2.6256180621209779</v>
      </c>
      <c r="I27" s="150">
        <v>0.8493574091179994</v>
      </c>
      <c r="J27" s="150">
        <v>13.108966758666469</v>
      </c>
      <c r="K27" s="150">
        <v>4.7354624129262817</v>
      </c>
      <c r="L27" s="150">
        <v>3.4893298962689556</v>
      </c>
      <c r="M27" s="150">
        <v>1.9985530469506045</v>
      </c>
      <c r="N27" s="150">
        <v>2.6256180621209779</v>
      </c>
      <c r="O27" s="150">
        <v>0.8493574091179994</v>
      </c>
    </row>
    <row r="28" spans="2:15" ht="12" customHeight="1">
      <c r="B28" s="211"/>
      <c r="C28" s="149" t="s">
        <v>41</v>
      </c>
      <c r="D28" s="150">
        <v>117.21839206</v>
      </c>
      <c r="E28" s="150">
        <v>107.32847827000001</v>
      </c>
      <c r="F28" s="150">
        <v>106.23368284999999</v>
      </c>
      <c r="G28" s="150">
        <v>4.1856254230918637</v>
      </c>
      <c r="H28" s="150">
        <v>3.029565556866018</v>
      </c>
      <c r="I28" s="150">
        <v>1.3113502852295937</v>
      </c>
      <c r="J28" s="150">
        <v>14.345409235966102</v>
      </c>
      <c r="K28" s="150">
        <v>3.2166884463554766</v>
      </c>
      <c r="L28" s="150">
        <v>4.3473604808317248</v>
      </c>
      <c r="M28" s="150">
        <v>2.144219021552729</v>
      </c>
      <c r="N28" s="150">
        <v>0.39361272786734958</v>
      </c>
      <c r="O28" s="150">
        <v>0.45810195323051062</v>
      </c>
    </row>
    <row r="29" spans="2:15" ht="12" customHeight="1">
      <c r="B29" s="211"/>
      <c r="C29" s="149" t="s">
        <v>42</v>
      </c>
      <c r="D29" s="150">
        <v>117.90489355</v>
      </c>
      <c r="E29" s="150">
        <v>107.79313413</v>
      </c>
      <c r="F29" s="150">
        <v>106.32568387000001</v>
      </c>
      <c r="G29" s="150">
        <v>4.7957991836475031</v>
      </c>
      <c r="H29" s="150">
        <v>3.4756101869670744</v>
      </c>
      <c r="I29" s="150">
        <v>1.3990884424107008</v>
      </c>
      <c r="J29" s="150">
        <v>13.925848007931222</v>
      </c>
      <c r="K29" s="150">
        <v>3.6635431852789253</v>
      </c>
      <c r="L29" s="150">
        <v>4.3618408718539428</v>
      </c>
      <c r="M29" s="150">
        <v>0.58566021759503428</v>
      </c>
      <c r="N29" s="150">
        <v>0.43292876922291157</v>
      </c>
      <c r="O29" s="150">
        <v>8.6602495114391331E-2</v>
      </c>
    </row>
    <row r="30" spans="2:15" ht="12" customHeight="1">
      <c r="B30" s="211"/>
      <c r="C30" s="149" t="s">
        <v>43</v>
      </c>
      <c r="D30" s="150">
        <v>118.95696628</v>
      </c>
      <c r="E30" s="150">
        <v>107.79313413</v>
      </c>
      <c r="F30" s="150">
        <v>106.68943534</v>
      </c>
      <c r="G30" s="150">
        <v>5.730898645765393</v>
      </c>
      <c r="H30" s="150">
        <v>3.4756101869670744</v>
      </c>
      <c r="I30" s="150">
        <v>1.7459855056140015</v>
      </c>
      <c r="J30" s="150">
        <v>14.131568719515457</v>
      </c>
      <c r="K30" s="150">
        <v>3.6635431852789253</v>
      </c>
      <c r="L30" s="150">
        <v>4.5209140259686365</v>
      </c>
      <c r="M30" s="150">
        <v>0.89230624643570877</v>
      </c>
      <c r="N30" s="150">
        <v>0</v>
      </c>
      <c r="O30" s="150">
        <v>0.34211063287845889</v>
      </c>
    </row>
    <row r="31" spans="2:15" ht="12" customHeight="1">
      <c r="B31" s="211"/>
      <c r="C31" s="149" t="s">
        <v>44</v>
      </c>
      <c r="D31" s="150">
        <v>119.39646666</v>
      </c>
      <c r="E31" s="150">
        <v>108.17396153</v>
      </c>
      <c r="F31" s="150">
        <v>106.75196677</v>
      </c>
      <c r="G31" s="150">
        <v>6.1215337769873628</v>
      </c>
      <c r="H31" s="150">
        <v>3.8411840049005264</v>
      </c>
      <c r="I31" s="150">
        <v>1.805619544824637</v>
      </c>
      <c r="J31" s="150">
        <v>13.64514278745601</v>
      </c>
      <c r="K31" s="150">
        <v>4.029780960482924</v>
      </c>
      <c r="L31" s="150">
        <v>4.5166917987556729</v>
      </c>
      <c r="M31" s="150">
        <v>0.36946165806340048</v>
      </c>
      <c r="N31" s="150">
        <v>0.3532946723125292</v>
      </c>
      <c r="O31" s="150">
        <v>5.8610704800059921E-2</v>
      </c>
    </row>
    <row r="32" spans="2:15" ht="12" customHeight="1">
      <c r="B32" s="211"/>
      <c r="C32" s="149" t="s">
        <v>45</v>
      </c>
      <c r="D32" s="150">
        <v>119.64299681</v>
      </c>
      <c r="E32" s="150">
        <v>108.17396153</v>
      </c>
      <c r="F32" s="150">
        <v>107.57730112</v>
      </c>
      <c r="G32" s="150">
        <v>6.3406538093646105</v>
      </c>
      <c r="H32" s="150">
        <v>3.8411840049005264</v>
      </c>
      <c r="I32" s="150">
        <v>2.5927120675732311</v>
      </c>
      <c r="J32" s="150">
        <v>12.924765210085837</v>
      </c>
      <c r="K32" s="150">
        <v>4.029780960482924</v>
      </c>
      <c r="L32" s="150">
        <v>5.3139623687590074</v>
      </c>
      <c r="M32" s="150">
        <v>0.20648027273875869</v>
      </c>
      <c r="N32" s="150">
        <v>0</v>
      </c>
      <c r="O32" s="150">
        <v>0.77313268782972955</v>
      </c>
    </row>
    <row r="33" spans="2:15" ht="12" customHeight="1">
      <c r="B33" s="211"/>
      <c r="C33" s="149" t="s">
        <v>46</v>
      </c>
      <c r="D33" s="150">
        <v>122.31591467</v>
      </c>
      <c r="E33" s="150">
        <v>108.17396153</v>
      </c>
      <c r="F33" s="150">
        <v>107.60544301</v>
      </c>
      <c r="G33" s="150">
        <v>8.7163869520450703</v>
      </c>
      <c r="H33" s="150">
        <v>3.8411840049005264</v>
      </c>
      <c r="I33" s="150">
        <v>2.6195500044590858</v>
      </c>
      <c r="J33" s="150">
        <v>14.576021355891172</v>
      </c>
      <c r="K33" s="150">
        <v>4.029780960482924</v>
      </c>
      <c r="L33" s="150">
        <v>5.2264665340431122</v>
      </c>
      <c r="M33" s="150">
        <v>2.2340779914136846</v>
      </c>
      <c r="N33" s="150">
        <v>0</v>
      </c>
      <c r="O33" s="150">
        <v>2.6159691409816332E-2</v>
      </c>
    </row>
    <row r="34" spans="2:15" ht="12" customHeight="1">
      <c r="B34" s="211"/>
      <c r="C34" s="149" t="s">
        <v>55</v>
      </c>
      <c r="D34" s="150">
        <v>122.22969526999999</v>
      </c>
      <c r="E34" s="150">
        <v>108.17396153</v>
      </c>
      <c r="F34" s="150">
        <v>107.43087695</v>
      </c>
      <c r="G34" s="150">
        <v>8.6397537381377703</v>
      </c>
      <c r="H34" s="150">
        <v>3.8411840049005264</v>
      </c>
      <c r="I34" s="150">
        <v>2.453072454419285</v>
      </c>
      <c r="J34" s="150">
        <v>13.582553107271764</v>
      </c>
      <c r="K34" s="150">
        <v>3.8411840049005264</v>
      </c>
      <c r="L34" s="150">
        <v>3.7612707187507652</v>
      </c>
      <c r="M34" s="150">
        <v>-7.0489110294943202E-2</v>
      </c>
      <c r="N34" s="150">
        <v>0</v>
      </c>
      <c r="O34" s="150">
        <v>-0.16222790884637561</v>
      </c>
    </row>
    <row r="35" spans="2:15" ht="12" customHeight="1">
      <c r="B35" s="211"/>
      <c r="C35" s="149" t="s">
        <v>47</v>
      </c>
      <c r="D35" s="150">
        <v>122.44065550000001</v>
      </c>
      <c r="E35" s="150">
        <v>108.26721736</v>
      </c>
      <c r="F35" s="150">
        <v>107.67092814</v>
      </c>
      <c r="G35" s="150">
        <v>8.8272586434319749</v>
      </c>
      <c r="H35" s="150">
        <v>3.9307045851362261</v>
      </c>
      <c r="I35" s="150">
        <v>2.6820008841228429</v>
      </c>
      <c r="J35" s="150">
        <v>10.79950376447394</v>
      </c>
      <c r="K35" s="150">
        <v>3.9307045851362261</v>
      </c>
      <c r="L35" s="150">
        <v>3.5535009383576295</v>
      </c>
      <c r="M35" s="150">
        <v>0.17259327165466232</v>
      </c>
      <c r="N35" s="150">
        <v>8.6209128963204762E-2</v>
      </c>
      <c r="O35" s="150">
        <v>0.22344711019322006</v>
      </c>
    </row>
    <row r="36" spans="2:15" ht="12" customHeight="1">
      <c r="B36" s="211"/>
      <c r="C36" s="149" t="s">
        <v>48</v>
      </c>
      <c r="D36" s="150">
        <v>123.200737</v>
      </c>
      <c r="E36" s="150">
        <v>108.26498938</v>
      </c>
      <c r="F36" s="150">
        <v>107.58164445</v>
      </c>
      <c r="G36" s="150">
        <v>9.5028315211889804</v>
      </c>
      <c r="H36" s="150">
        <v>3.9285658441872329</v>
      </c>
      <c r="I36" s="150">
        <v>2.5968541495874291</v>
      </c>
      <c r="J36" s="150">
        <v>11.011048595145525</v>
      </c>
      <c r="K36" s="150">
        <v>3.9285658441872329</v>
      </c>
      <c r="L36" s="150">
        <v>3.8957918325902057</v>
      </c>
      <c r="M36" s="150">
        <v>0.62077542536513874</v>
      </c>
      <c r="N36" s="150">
        <v>-2.0578528333317081E-3</v>
      </c>
      <c r="O36" s="150">
        <v>-8.2922745760953376E-2</v>
      </c>
    </row>
    <row r="37" spans="2:15" ht="12" customHeight="1">
      <c r="B37" s="211"/>
      <c r="C37" s="149" t="s">
        <v>49</v>
      </c>
      <c r="D37" s="150">
        <v>123.46220381000001</v>
      </c>
      <c r="E37" s="150">
        <v>108.26498938</v>
      </c>
      <c r="F37" s="150">
        <v>107.62396378</v>
      </c>
      <c r="G37" s="150">
        <v>9.7352275014485059</v>
      </c>
      <c r="H37" s="150">
        <v>3.9285658441872329</v>
      </c>
      <c r="I37" s="150">
        <v>2.6372126154754909</v>
      </c>
      <c r="J37" s="150">
        <v>10.597587253826887</v>
      </c>
      <c r="K37" s="150">
        <v>3.9285658441872329</v>
      </c>
      <c r="L37" s="150">
        <v>3.8558609866514502</v>
      </c>
      <c r="M37" s="150">
        <v>0.21222828399152149</v>
      </c>
      <c r="N37" s="150">
        <v>0</v>
      </c>
      <c r="O37" s="150">
        <v>3.9336942855200618E-2</v>
      </c>
    </row>
    <row r="38" spans="2:15" ht="12" customHeight="1">
      <c r="B38" s="213"/>
      <c r="C38" s="149" t="s">
        <v>50</v>
      </c>
      <c r="D38" s="150">
        <v>124.03083171999999</v>
      </c>
      <c r="E38" s="150">
        <v>108.42717591</v>
      </c>
      <c r="F38" s="150">
        <v>106.46718091</v>
      </c>
      <c r="G38" s="150">
        <v>10.240633294816234</v>
      </c>
      <c r="H38" s="150">
        <v>4.0842561883942921</v>
      </c>
      <c r="I38" s="150">
        <v>1.5340292238952458</v>
      </c>
      <c r="J38" s="150">
        <v>10.240633294816234</v>
      </c>
      <c r="K38" s="150">
        <v>4.0842561883942921</v>
      </c>
      <c r="L38" s="150">
        <v>1.5340292238952458</v>
      </c>
      <c r="M38" s="150">
        <v>0.46056841077863453</v>
      </c>
      <c r="N38" s="150">
        <v>0.14980515024180363</v>
      </c>
      <c r="O38" s="150">
        <v>-1.0748376378003002</v>
      </c>
    </row>
    <row r="39" spans="2:15" ht="12" customHeight="1">
      <c r="B39" s="210">
        <v>2002</v>
      </c>
      <c r="C39" s="149" t="s">
        <v>40</v>
      </c>
      <c r="D39" s="150">
        <v>124.58285315000001</v>
      </c>
      <c r="E39" s="150">
        <v>109.72129520999999</v>
      </c>
      <c r="F39" s="150">
        <v>107.64166702999999</v>
      </c>
      <c r="G39" s="150">
        <v>0.44506790960348042</v>
      </c>
      <c r="H39" s="150">
        <v>1.1935377723700782</v>
      </c>
      <c r="I39" s="150">
        <v>1.1031438138601857</v>
      </c>
      <c r="J39" s="150">
        <v>8.5616174633230173</v>
      </c>
      <c r="K39" s="150">
        <v>2.6318214593721763</v>
      </c>
      <c r="L39" s="150">
        <v>1.7895385984486865</v>
      </c>
      <c r="M39" s="150">
        <v>0.44506790960348042</v>
      </c>
      <c r="N39" s="150">
        <v>1.1935377723700782</v>
      </c>
      <c r="O39" s="150">
        <v>1.1031438138601857</v>
      </c>
    </row>
    <row r="40" spans="2:15" ht="12" customHeight="1">
      <c r="B40" s="211"/>
      <c r="C40" s="149" t="s">
        <v>41</v>
      </c>
      <c r="D40" s="150">
        <v>125.47253454</v>
      </c>
      <c r="E40" s="150">
        <v>113.83521761999999</v>
      </c>
      <c r="F40" s="150">
        <v>107.99234518</v>
      </c>
      <c r="G40" s="150">
        <v>1.1623745483337871</v>
      </c>
      <c r="H40" s="150">
        <v>4.9877179448895248</v>
      </c>
      <c r="I40" s="150">
        <v>1.4325205729728765</v>
      </c>
      <c r="J40" s="150">
        <v>7.0416786435485221</v>
      </c>
      <c r="K40" s="150">
        <v>6.0624537446914815</v>
      </c>
      <c r="L40" s="150">
        <v>1.6554658398534485</v>
      </c>
      <c r="M40" s="150">
        <v>0.71412828290968378</v>
      </c>
      <c r="N40" s="150">
        <v>3.7494293173683531</v>
      </c>
      <c r="O40" s="150">
        <v>0.32578290514793196</v>
      </c>
    </row>
    <row r="41" spans="2:15" ht="12" customHeight="1">
      <c r="B41" s="211"/>
      <c r="C41" s="149" t="s">
        <v>42</v>
      </c>
      <c r="D41" s="150">
        <v>126.08141895</v>
      </c>
      <c r="E41" s="150">
        <v>113.59537397</v>
      </c>
      <c r="F41" s="150">
        <v>108.82919373</v>
      </c>
      <c r="G41" s="150">
        <v>1.6532883006293133</v>
      </c>
      <c r="H41" s="150">
        <v>4.766515420718747</v>
      </c>
      <c r="I41" s="150">
        <v>2.2185360782649894</v>
      </c>
      <c r="J41" s="150">
        <v>6.9348482101233344</v>
      </c>
      <c r="K41" s="150">
        <v>5.382754557449303</v>
      </c>
      <c r="L41" s="150">
        <v>2.3545673715684075</v>
      </c>
      <c r="M41" s="150">
        <v>0.48527306173598106</v>
      </c>
      <c r="N41" s="150">
        <v>-0.21069371589435093</v>
      </c>
      <c r="O41" s="150">
        <v>0.77491469289341808</v>
      </c>
    </row>
    <row r="42" spans="2:15" ht="12" customHeight="1">
      <c r="B42" s="211"/>
      <c r="C42" s="149" t="s">
        <v>43</v>
      </c>
      <c r="D42" s="150">
        <v>126.59936412</v>
      </c>
      <c r="E42" s="150">
        <v>113.65170603999999</v>
      </c>
      <c r="F42" s="150">
        <v>108.87535870000001</v>
      </c>
      <c r="G42" s="150">
        <v>2.0708821866150799</v>
      </c>
      <c r="H42" s="150">
        <v>4.8184692501228881</v>
      </c>
      <c r="I42" s="150">
        <v>2.2618968300059663</v>
      </c>
      <c r="J42" s="150">
        <v>6.4245063395542417</v>
      </c>
      <c r="K42" s="150">
        <v>5.4350139805142703</v>
      </c>
      <c r="L42" s="150">
        <v>2.0488658066601033</v>
      </c>
      <c r="M42" s="150">
        <v>0.41080214222955647</v>
      </c>
      <c r="N42" s="150">
        <v>4.9590109201872679E-2</v>
      </c>
      <c r="O42" s="150">
        <v>4.2419656360365821E-2</v>
      </c>
    </row>
    <row r="43" spans="2:15" ht="12" customHeight="1">
      <c r="B43" s="211"/>
      <c r="C43" s="149" t="s">
        <v>44</v>
      </c>
      <c r="D43" s="150">
        <v>127.43285063</v>
      </c>
      <c r="E43" s="150">
        <v>113.65170603999999</v>
      </c>
      <c r="F43" s="150">
        <v>109.16088166</v>
      </c>
      <c r="G43" s="150">
        <v>2.7428816390428352</v>
      </c>
      <c r="H43" s="150">
        <v>4.8184692501228881</v>
      </c>
      <c r="I43" s="150">
        <v>2.5300761483269412</v>
      </c>
      <c r="J43" s="150">
        <v>6.7308390229711392</v>
      </c>
      <c r="K43" s="150">
        <v>5.0638290698828143</v>
      </c>
      <c r="L43" s="150">
        <v>2.2565531698259775</v>
      </c>
      <c r="M43" s="150">
        <v>0.65836547900030951</v>
      </c>
      <c r="N43" s="150">
        <v>0</v>
      </c>
      <c r="O43" s="150">
        <v>0.2622475493162284</v>
      </c>
    </row>
    <row r="44" spans="2:15" ht="12" customHeight="1">
      <c r="B44" s="211"/>
      <c r="C44" s="149" t="s">
        <v>45</v>
      </c>
      <c r="D44" s="150">
        <v>127.79663395</v>
      </c>
      <c r="E44" s="150">
        <v>113.65170603999999</v>
      </c>
      <c r="F44" s="150">
        <v>109.14437196</v>
      </c>
      <c r="G44" s="150">
        <v>3.0361823570620885</v>
      </c>
      <c r="H44" s="150">
        <v>4.8184692501228881</v>
      </c>
      <c r="I44" s="150">
        <v>2.5145693040028192</v>
      </c>
      <c r="J44" s="150">
        <v>6.8149723405444718</v>
      </c>
      <c r="K44" s="150">
        <v>5.0638290698828143</v>
      </c>
      <c r="L44" s="150">
        <v>1.456692837322592</v>
      </c>
      <c r="M44" s="150">
        <v>0.2854705974177989</v>
      </c>
      <c r="N44" s="150">
        <v>0</v>
      </c>
      <c r="O44" s="150">
        <v>-1.5124190780554159E-2</v>
      </c>
    </row>
    <row r="45" spans="2:15" ht="12" customHeight="1">
      <c r="B45" s="211"/>
      <c r="C45" s="149" t="s">
        <v>46</v>
      </c>
      <c r="D45" s="150">
        <v>128.11992703000001</v>
      </c>
      <c r="E45" s="150">
        <v>113.65170603999999</v>
      </c>
      <c r="F45" s="150">
        <v>108.91226929</v>
      </c>
      <c r="G45" s="150">
        <v>3.2968377727492566</v>
      </c>
      <c r="H45" s="150">
        <v>4.8184692501228881</v>
      </c>
      <c r="I45" s="150">
        <v>2.2965653444575622</v>
      </c>
      <c r="J45" s="150">
        <v>4.7450999125165652</v>
      </c>
      <c r="K45" s="150">
        <v>5.0638290698828143</v>
      </c>
      <c r="L45" s="150">
        <v>1.2144611308170852</v>
      </c>
      <c r="M45" s="150">
        <v>0.25297464417295146</v>
      </c>
      <c r="N45" s="150">
        <v>0</v>
      </c>
      <c r="O45" s="150">
        <v>-0.21265656289182289</v>
      </c>
    </row>
    <row r="46" spans="2:15" ht="12" customHeight="1">
      <c r="B46" s="211"/>
      <c r="C46" s="149" t="s">
        <v>55</v>
      </c>
      <c r="D46" s="150">
        <v>128.57192123999999</v>
      </c>
      <c r="E46" s="150">
        <v>113.7184362</v>
      </c>
      <c r="F46" s="150">
        <v>108.90466212</v>
      </c>
      <c r="G46" s="150">
        <v>3.6612586217687522</v>
      </c>
      <c r="H46" s="150">
        <v>4.8800130092773202</v>
      </c>
      <c r="I46" s="150">
        <v>2.2894202599958788</v>
      </c>
      <c r="J46" s="150">
        <v>5.1887767174664958</v>
      </c>
      <c r="K46" s="150">
        <v>5.1255168911072531</v>
      </c>
      <c r="L46" s="150">
        <v>1.3718450522245433</v>
      </c>
      <c r="M46" s="150">
        <v>0.35278993711426665</v>
      </c>
      <c r="N46" s="150">
        <v>5.8714613554954553E-2</v>
      </c>
      <c r="O46" s="150">
        <v>-6.9846767949997002E-3</v>
      </c>
    </row>
    <row r="47" spans="2:15" ht="12" customHeight="1">
      <c r="B47" s="211"/>
      <c r="C47" s="149" t="s">
        <v>47</v>
      </c>
      <c r="D47" s="150">
        <v>129.13670232000001</v>
      </c>
      <c r="E47" s="150">
        <v>113.7184362</v>
      </c>
      <c r="F47" s="150">
        <v>109.00524969999999</v>
      </c>
      <c r="G47" s="150">
        <v>4.1166140137853375</v>
      </c>
      <c r="H47" s="150">
        <v>4.8800130092773202</v>
      </c>
      <c r="I47" s="150">
        <v>2.3838978061657485</v>
      </c>
      <c r="J47" s="150">
        <v>5.4688100064933138</v>
      </c>
      <c r="K47" s="150">
        <v>5.0349671608111066</v>
      </c>
      <c r="L47" s="150">
        <v>1.2392589002901673</v>
      </c>
      <c r="M47" s="150">
        <v>0.43927249009973934</v>
      </c>
      <c r="N47" s="150">
        <v>0</v>
      </c>
      <c r="O47" s="150">
        <v>9.2362969630400471E-2</v>
      </c>
    </row>
    <row r="48" spans="2:15" ht="12" customHeight="1">
      <c r="B48" s="211"/>
      <c r="C48" s="149" t="s">
        <v>48</v>
      </c>
      <c r="D48" s="150">
        <v>130.60686963000001</v>
      </c>
      <c r="E48" s="150">
        <v>113.88821639</v>
      </c>
      <c r="F48" s="150">
        <v>109.32233277</v>
      </c>
      <c r="G48" s="150">
        <v>5.3019380897528947</v>
      </c>
      <c r="H48" s="150">
        <v>5.0365975450037865</v>
      </c>
      <c r="I48" s="150">
        <v>2.6817201654034193</v>
      </c>
      <c r="J48" s="150">
        <v>6.0114353293194966</v>
      </c>
      <c r="K48" s="150">
        <v>5.1939477777649614</v>
      </c>
      <c r="L48" s="150">
        <v>1.6180160927071796</v>
      </c>
      <c r="M48" s="150">
        <v>1.1384581482938358</v>
      </c>
      <c r="N48" s="150">
        <v>0.14929873789452586</v>
      </c>
      <c r="O48" s="150">
        <v>0.29088788922797448</v>
      </c>
    </row>
    <row r="49" spans="2:15" ht="12" customHeight="1">
      <c r="B49" s="211"/>
      <c r="C49" s="149" t="s">
        <v>49</v>
      </c>
      <c r="D49" s="150">
        <v>132.15159911000001</v>
      </c>
      <c r="E49" s="150">
        <v>113.90991067</v>
      </c>
      <c r="F49" s="150">
        <v>108.17255624000001</v>
      </c>
      <c r="G49" s="150">
        <v>6.5473780006028335</v>
      </c>
      <c r="H49" s="150">
        <v>5.0566057023849282</v>
      </c>
      <c r="I49" s="150">
        <v>1.6017849964879076</v>
      </c>
      <c r="J49" s="150">
        <v>7.0381015661865121</v>
      </c>
      <c r="K49" s="150">
        <v>5.2139859083963529</v>
      </c>
      <c r="L49" s="150">
        <v>0.50973077066871042</v>
      </c>
      <c r="M49" s="150">
        <v>1.182732182752801</v>
      </c>
      <c r="N49" s="150">
        <v>1.9048748577915831E-2</v>
      </c>
      <c r="O49" s="150">
        <v>-1.0517306947876506</v>
      </c>
    </row>
    <row r="50" spans="2:15" ht="12" customHeight="1">
      <c r="B50" s="212"/>
      <c r="C50" s="149" t="s">
        <v>50</v>
      </c>
      <c r="D50" s="150">
        <v>132.8343155</v>
      </c>
      <c r="E50" s="150">
        <v>113.90991067</v>
      </c>
      <c r="F50" s="150">
        <v>108.13589687</v>
      </c>
      <c r="G50" s="150">
        <v>7.0978188712576724</v>
      </c>
      <c r="H50" s="150">
        <v>5.0566057023849282</v>
      </c>
      <c r="I50" s="150">
        <v>1.5673524420737834</v>
      </c>
      <c r="J50" s="150">
        <v>7.0978188712576724</v>
      </c>
      <c r="K50" s="150">
        <v>5.0566057023849282</v>
      </c>
      <c r="L50" s="150">
        <v>1.5673524420737834</v>
      </c>
      <c r="M50" s="150">
        <v>0.51661606412474725</v>
      </c>
      <c r="N50" s="150">
        <v>0</v>
      </c>
      <c r="O50" s="150">
        <v>-3.3889714058972231E-2</v>
      </c>
    </row>
    <row r="51" spans="2:15" ht="12" customHeight="1">
      <c r="B51" s="210">
        <v>2003</v>
      </c>
      <c r="C51" s="149" t="s">
        <v>40</v>
      </c>
      <c r="D51" s="150">
        <v>135.03401842</v>
      </c>
      <c r="E51" s="150">
        <v>115.57981001</v>
      </c>
      <c r="F51" s="150">
        <v>109.67635715</v>
      </c>
      <c r="G51" s="150">
        <v>1.6559748975406734</v>
      </c>
      <c r="H51" s="150">
        <v>1.4659824857889134</v>
      </c>
      <c r="I51" s="150">
        <v>1.4245595815901311</v>
      </c>
      <c r="J51" s="150">
        <v>8.388927533564015</v>
      </c>
      <c r="K51" s="150">
        <v>5.3394510051919752</v>
      </c>
      <c r="L51" s="150">
        <v>1.8902439697751277</v>
      </c>
      <c r="M51" s="150">
        <v>1.6559748975406734</v>
      </c>
      <c r="N51" s="150">
        <v>1.4659824857889134</v>
      </c>
      <c r="O51" s="150">
        <v>1.4245595815901311</v>
      </c>
    </row>
    <row r="52" spans="2:15" ht="12" customHeight="1">
      <c r="B52" s="211"/>
      <c r="C52" s="149" t="s">
        <v>41</v>
      </c>
      <c r="D52" s="150">
        <v>138.28759651999999</v>
      </c>
      <c r="E52" s="150">
        <v>119.81149503</v>
      </c>
      <c r="F52" s="150">
        <v>110.29965677</v>
      </c>
      <c r="G52" s="150">
        <v>4.1053254947513835</v>
      </c>
      <c r="H52" s="150">
        <v>5.1809226478080888</v>
      </c>
      <c r="I52" s="150">
        <v>2.0009635677237299</v>
      </c>
      <c r="J52" s="150">
        <v>10.213439958778082</v>
      </c>
      <c r="K52" s="150">
        <v>5.2499371766914606</v>
      </c>
      <c r="L52" s="150">
        <v>2.1365510547568931</v>
      </c>
      <c r="M52" s="150">
        <v>2.4094506984753394</v>
      </c>
      <c r="N52" s="150">
        <v>3.6612666344008318</v>
      </c>
      <c r="O52" s="150">
        <v>0.56830809866117704</v>
      </c>
    </row>
    <row r="53" spans="2:15" ht="12" customHeight="1">
      <c r="B53" s="211"/>
      <c r="C53" s="149" t="s">
        <v>42</v>
      </c>
      <c r="D53" s="150">
        <v>139.80672537000001</v>
      </c>
      <c r="E53" s="150">
        <v>120.15507366999999</v>
      </c>
      <c r="F53" s="150">
        <v>110.73420328</v>
      </c>
      <c r="G53" s="150">
        <v>5.248952308562167</v>
      </c>
      <c r="H53" s="150">
        <v>5.4825457796138437</v>
      </c>
      <c r="I53" s="150">
        <v>2.4028157949470597</v>
      </c>
      <c r="J53" s="150">
        <v>10.886065951909259</v>
      </c>
      <c r="K53" s="150">
        <v>5.7746186933038217</v>
      </c>
      <c r="L53" s="150">
        <v>1.7504582040056533</v>
      </c>
      <c r="M53" s="150">
        <v>1.0985286375848631</v>
      </c>
      <c r="N53" s="150">
        <v>0.28676600681258435</v>
      </c>
      <c r="O53" s="150">
        <v>0.39396905006343275</v>
      </c>
    </row>
    <row r="54" spans="2:15" ht="12" customHeight="1">
      <c r="B54" s="211"/>
      <c r="C54" s="149" t="s">
        <v>43</v>
      </c>
      <c r="D54" s="150">
        <v>140.56395656999999</v>
      </c>
      <c r="E54" s="150">
        <v>119.90777061</v>
      </c>
      <c r="F54" s="150">
        <v>111.31609215</v>
      </c>
      <c r="G54" s="150">
        <v>5.8190092228088304</v>
      </c>
      <c r="H54" s="150">
        <v>5.2654417027645337</v>
      </c>
      <c r="I54" s="150">
        <v>2.9409246809347849</v>
      </c>
      <c r="J54" s="150">
        <v>11.030539171400051</v>
      </c>
      <c r="K54" s="150">
        <v>5.5045936290636632</v>
      </c>
      <c r="L54" s="150">
        <v>2.2417684581185142</v>
      </c>
      <c r="M54" s="150">
        <v>0.54162716278200662</v>
      </c>
      <c r="N54" s="150">
        <v>-0.20581990626479296</v>
      </c>
      <c r="O54" s="150">
        <v>0.52548250925565299</v>
      </c>
    </row>
    <row r="55" spans="2:15" ht="12" customHeight="1">
      <c r="B55" s="211"/>
      <c r="C55" s="149" t="s">
        <v>44</v>
      </c>
      <c r="D55" s="150">
        <v>141.94859654000001</v>
      </c>
      <c r="E55" s="150">
        <v>120.20522834000001</v>
      </c>
      <c r="F55" s="150">
        <v>111.90132353</v>
      </c>
      <c r="G55" s="150">
        <v>6.8613904514756285</v>
      </c>
      <c r="H55" s="150">
        <v>5.5265758992979102</v>
      </c>
      <c r="I55" s="150">
        <v>3.4821245941361667</v>
      </c>
      <c r="J55" s="150">
        <v>11.390897902885584</v>
      </c>
      <c r="K55" s="150">
        <v>5.7663210948135628</v>
      </c>
      <c r="L55" s="150">
        <v>2.5104614659815354</v>
      </c>
      <c r="M55" s="150">
        <v>0.98506046911855094</v>
      </c>
      <c r="N55" s="150">
        <v>0.24807210449060335</v>
      </c>
      <c r="O55" s="150">
        <v>0.52573834447169077</v>
      </c>
    </row>
    <row r="56" spans="2:15" ht="12" customHeight="1">
      <c r="B56" s="211"/>
      <c r="C56" s="149" t="s">
        <v>45</v>
      </c>
      <c r="D56" s="150">
        <v>141.97079664</v>
      </c>
      <c r="E56" s="150">
        <v>120.20522834000001</v>
      </c>
      <c r="F56" s="150">
        <v>112.70330826999999</v>
      </c>
      <c r="G56" s="150">
        <v>6.8781030757071306</v>
      </c>
      <c r="H56" s="150">
        <v>5.5265758992979102</v>
      </c>
      <c r="I56" s="150">
        <v>4.2237698416566474</v>
      </c>
      <c r="J56" s="150">
        <v>11.091186247945785</v>
      </c>
      <c r="K56" s="150">
        <v>5.7663210948135628</v>
      </c>
      <c r="L56" s="150">
        <v>3.2607602628418562</v>
      </c>
      <c r="M56" s="150">
        <v>1.5639534691530343E-2</v>
      </c>
      <c r="N56" s="150">
        <v>0</v>
      </c>
      <c r="O56" s="150">
        <v>0.71668923539138518</v>
      </c>
    </row>
    <row r="57" spans="2:15" ht="12" customHeight="1">
      <c r="B57" s="211"/>
      <c r="C57" s="149" t="s">
        <v>46</v>
      </c>
      <c r="D57" s="150">
        <v>142.25354924000001</v>
      </c>
      <c r="E57" s="150">
        <v>120.20522834000001</v>
      </c>
      <c r="F57" s="150">
        <v>113.75117415</v>
      </c>
      <c r="G57" s="150">
        <v>7.0909641868858841</v>
      </c>
      <c r="H57" s="150">
        <v>5.5265758992979102</v>
      </c>
      <c r="I57" s="150">
        <v>5.1927966961337972</v>
      </c>
      <c r="J57" s="150">
        <v>11.031556556140188</v>
      </c>
      <c r="K57" s="150">
        <v>5.7663210948135628</v>
      </c>
      <c r="L57" s="150">
        <v>4.4429382396903918</v>
      </c>
      <c r="M57" s="150">
        <v>0.19916250855236228</v>
      </c>
      <c r="N57" s="150">
        <v>0</v>
      </c>
      <c r="O57" s="150">
        <v>0.92975609685711902</v>
      </c>
    </row>
    <row r="58" spans="2:15" ht="12" customHeight="1">
      <c r="B58" s="211"/>
      <c r="C58" s="149" t="s">
        <v>55</v>
      </c>
      <c r="D58" s="150">
        <v>142.66360548</v>
      </c>
      <c r="E58" s="150">
        <v>120.47964693</v>
      </c>
      <c r="F58" s="150">
        <v>114.04756422</v>
      </c>
      <c r="G58" s="150">
        <v>7.3996617086493615</v>
      </c>
      <c r="H58" s="150">
        <v>5.767484340350947</v>
      </c>
      <c r="I58" s="150">
        <v>5.4668870570398553</v>
      </c>
      <c r="J58" s="150">
        <v>10.960156855473628</v>
      </c>
      <c r="K58" s="150">
        <v>5.9455713215303518</v>
      </c>
      <c r="L58" s="150">
        <v>4.7223892897561512</v>
      </c>
      <c r="M58" s="150">
        <v>0.28825729986404269</v>
      </c>
      <c r="N58" s="150">
        <v>0.22829172556771482</v>
      </c>
      <c r="O58" s="150">
        <v>0.26056000934914891</v>
      </c>
    </row>
    <row r="59" spans="2:15" ht="12" customHeight="1">
      <c r="B59" s="211"/>
      <c r="C59" s="149" t="s">
        <v>47</v>
      </c>
      <c r="D59" s="150">
        <v>143.09454446000001</v>
      </c>
      <c r="E59" s="150">
        <v>120.47592396</v>
      </c>
      <c r="F59" s="150">
        <v>116.72876336</v>
      </c>
      <c r="G59" s="150">
        <v>7.7240801229558826</v>
      </c>
      <c r="H59" s="150">
        <v>5.7642159943588354</v>
      </c>
      <c r="I59" s="150">
        <v>7.9463589230968097</v>
      </c>
      <c r="J59" s="150">
        <v>10.808578730322949</v>
      </c>
      <c r="K59" s="150">
        <v>5.9422974724304254</v>
      </c>
      <c r="L59" s="150">
        <v>7.0854510963979749</v>
      </c>
      <c r="M59" s="150">
        <v>0.3020665141260821</v>
      </c>
      <c r="N59" s="150">
        <v>-3.0901235975306918E-3</v>
      </c>
      <c r="O59" s="150">
        <v>2.350948184064606</v>
      </c>
    </row>
    <row r="60" spans="2:15" ht="12" customHeight="1">
      <c r="B60" s="211"/>
      <c r="C60" s="149" t="s">
        <v>48</v>
      </c>
      <c r="D60" s="150">
        <v>143.68160878</v>
      </c>
      <c r="E60" s="150">
        <v>120.79882168</v>
      </c>
      <c r="F60" s="150">
        <v>117.23045055999999</v>
      </c>
      <c r="G60" s="150">
        <v>8.166032428570773</v>
      </c>
      <c r="H60" s="150">
        <v>6.0476836207495239</v>
      </c>
      <c r="I60" s="150">
        <v>8.4103003287922036</v>
      </c>
      <c r="J60" s="150">
        <v>10.010759148458121</v>
      </c>
      <c r="K60" s="150">
        <v>6.0678843773751368</v>
      </c>
      <c r="L60" s="150">
        <v>7.2337623883654629</v>
      </c>
      <c r="M60" s="150">
        <v>0.41026324393807556</v>
      </c>
      <c r="N60" s="150">
        <v>0.26801846326343082</v>
      </c>
      <c r="O60" s="150">
        <v>0.42978884172082132</v>
      </c>
    </row>
    <row r="61" spans="2:15" ht="12" customHeight="1">
      <c r="B61" s="211"/>
      <c r="C61" s="149" t="s">
        <v>49</v>
      </c>
      <c r="D61" s="150">
        <v>145.60845012999999</v>
      </c>
      <c r="E61" s="150">
        <v>120.79882168</v>
      </c>
      <c r="F61" s="150">
        <v>117.76825719</v>
      </c>
      <c r="G61" s="150">
        <v>9.616592355610095</v>
      </c>
      <c r="H61" s="150">
        <v>6.0476836207495239</v>
      </c>
      <c r="I61" s="150">
        <v>8.9076436214145787</v>
      </c>
      <c r="J61" s="150">
        <v>10.182889280665307</v>
      </c>
      <c r="K61" s="150">
        <v>6.0476836207495239</v>
      </c>
      <c r="L61" s="150">
        <v>8.8707351324029275</v>
      </c>
      <c r="M61" s="150">
        <v>1.3410493982916734</v>
      </c>
      <c r="N61" s="150">
        <v>0</v>
      </c>
      <c r="O61" s="150">
        <v>0.45876018340878488</v>
      </c>
    </row>
    <row r="62" spans="2:15" ht="12" customHeight="1">
      <c r="B62" s="212"/>
      <c r="C62" s="149" t="s">
        <v>50</v>
      </c>
      <c r="D62" s="150">
        <v>146.49843662000001</v>
      </c>
      <c r="E62" s="150">
        <v>120.79882168</v>
      </c>
      <c r="F62" s="150">
        <v>117.72707923</v>
      </c>
      <c r="G62" s="150">
        <v>10.286589778075836</v>
      </c>
      <c r="H62" s="150">
        <v>6.0476836207495239</v>
      </c>
      <c r="I62" s="150">
        <v>8.8695637966830247</v>
      </c>
      <c r="J62" s="150">
        <v>10.286589778075836</v>
      </c>
      <c r="K62" s="150">
        <v>6.0476836207495239</v>
      </c>
      <c r="L62" s="150">
        <v>8.8695637966830247</v>
      </c>
      <c r="M62" s="150">
        <v>0.61121898434150523</v>
      </c>
      <c r="N62" s="150">
        <v>0</v>
      </c>
      <c r="O62" s="150">
        <v>-3.4965245289797053E-2</v>
      </c>
    </row>
    <row r="63" spans="2:15" ht="12" customHeight="1">
      <c r="B63" s="210">
        <v>2004</v>
      </c>
      <c r="C63" s="149" t="s">
        <v>40</v>
      </c>
      <c r="D63" s="150">
        <v>148.36756987000001</v>
      </c>
      <c r="E63" s="150">
        <v>123.14033225</v>
      </c>
      <c r="F63" s="150">
        <v>117.97361968</v>
      </c>
      <c r="G63" s="150">
        <v>1.2758724892391342</v>
      </c>
      <c r="H63" s="150">
        <v>1.938355471879305</v>
      </c>
      <c r="I63" s="150">
        <v>0.20941694265457045</v>
      </c>
      <c r="J63" s="150">
        <v>9.8742165907618187</v>
      </c>
      <c r="K63" s="150">
        <v>6.5413866308880984</v>
      </c>
      <c r="L63" s="150">
        <v>7.5652243980461265</v>
      </c>
      <c r="M63" s="150">
        <v>1.2758724892391342</v>
      </c>
      <c r="N63" s="150">
        <v>1.938355471879305</v>
      </c>
      <c r="O63" s="150">
        <v>0.20941694265457045</v>
      </c>
    </row>
    <row r="64" spans="2:15" ht="12" customHeight="1">
      <c r="B64" s="211"/>
      <c r="C64" s="149" t="s">
        <v>41</v>
      </c>
      <c r="D64" s="150">
        <v>152.84524558000001</v>
      </c>
      <c r="E64" s="150">
        <v>126.28789421</v>
      </c>
      <c r="F64" s="150">
        <v>118.65221695</v>
      </c>
      <c r="G64" s="150">
        <v>4.3323390381720515</v>
      </c>
      <c r="H64" s="150">
        <v>4.5439785369270709</v>
      </c>
      <c r="I64" s="150">
        <v>0.7858325595529152</v>
      </c>
      <c r="J64" s="150">
        <v>10.527082273712523</v>
      </c>
      <c r="K64" s="150">
        <v>5.4054906654644128</v>
      </c>
      <c r="L64" s="150">
        <v>7.5726075897198655</v>
      </c>
      <c r="M64" s="150">
        <v>3.0179612120919188</v>
      </c>
      <c r="N64" s="150">
        <v>2.5560772027233298</v>
      </c>
      <c r="O64" s="150">
        <v>0.57521102755062259</v>
      </c>
    </row>
    <row r="65" spans="2:15" ht="12" customHeight="1">
      <c r="B65" s="211"/>
      <c r="C65" s="149" t="s">
        <v>42</v>
      </c>
      <c r="D65" s="150">
        <v>156.50670511999999</v>
      </c>
      <c r="E65" s="150">
        <v>127.46356201</v>
      </c>
      <c r="F65" s="150">
        <v>121.17278904</v>
      </c>
      <c r="G65" s="150">
        <v>6.8316554981131077</v>
      </c>
      <c r="H65" s="150">
        <v>5.5172229640245263</v>
      </c>
      <c r="I65" s="150">
        <v>2.9268625642773429</v>
      </c>
      <c r="J65" s="150">
        <v>11.945047497395649</v>
      </c>
      <c r="K65" s="150">
        <v>6.0825465931404636</v>
      </c>
      <c r="L65" s="150">
        <v>9.4267041716146451</v>
      </c>
      <c r="M65" s="150">
        <v>2.3955338133717419</v>
      </c>
      <c r="N65" s="150">
        <v>0.93094259537261337</v>
      </c>
      <c r="O65" s="150">
        <v>2.1243362785729971</v>
      </c>
    </row>
    <row r="66" spans="2:15" ht="12" customHeight="1">
      <c r="B66" s="211"/>
      <c r="C66" s="149" t="s">
        <v>43</v>
      </c>
      <c r="D66" s="150">
        <v>157.81858577</v>
      </c>
      <c r="E66" s="150">
        <v>127.63262967999999</v>
      </c>
      <c r="F66" s="150">
        <v>122.47995134</v>
      </c>
      <c r="G66" s="150">
        <v>7.7271467267348015</v>
      </c>
      <c r="H66" s="150">
        <v>5.6571810096815085</v>
      </c>
      <c r="I66" s="150">
        <v>4.0371953004239884</v>
      </c>
      <c r="J66" s="150">
        <v>12.275287080018487</v>
      </c>
      <c r="K66" s="150">
        <v>6.4423339961219739</v>
      </c>
      <c r="L66" s="150">
        <v>10.028971529971201</v>
      </c>
      <c r="M66" s="150">
        <v>0.83822648300859726</v>
      </c>
      <c r="N66" s="150">
        <v>0.13264000105905893</v>
      </c>
      <c r="O66" s="150">
        <v>1.0787589444429528</v>
      </c>
    </row>
    <row r="67" spans="2:15" ht="12" customHeight="1">
      <c r="B67" s="211"/>
      <c r="C67" s="149" t="s">
        <v>44</v>
      </c>
      <c r="D67" s="150">
        <v>159.11671827999999</v>
      </c>
      <c r="E67" s="150">
        <v>127.69761532</v>
      </c>
      <c r="F67" s="150">
        <v>122.68406268</v>
      </c>
      <c r="G67" s="150">
        <v>8.6132534593050565</v>
      </c>
      <c r="H67" s="150">
        <v>5.7109775940324283</v>
      </c>
      <c r="I67" s="150">
        <v>4.2105720131862654</v>
      </c>
      <c r="J67" s="150">
        <v>12.094604778400992</v>
      </c>
      <c r="K67" s="150">
        <v>6.2329959216148438</v>
      </c>
      <c r="L67" s="150">
        <v>9.635935313230874</v>
      </c>
      <c r="M67" s="150">
        <v>0.8225472961035365</v>
      </c>
      <c r="N67" s="150">
        <v>5.0916164747945913E-2</v>
      </c>
      <c r="O67" s="150">
        <v>0.16664877620125651</v>
      </c>
    </row>
    <row r="68" spans="2:15" ht="12" customHeight="1">
      <c r="B68" s="211"/>
      <c r="C68" s="149" t="s">
        <v>45</v>
      </c>
      <c r="D68" s="150">
        <v>159.40949157</v>
      </c>
      <c r="E68" s="150">
        <v>127.76706402000001</v>
      </c>
      <c r="F68" s="150">
        <v>124.07715005</v>
      </c>
      <c r="G68" s="150">
        <v>8.8131008411303213</v>
      </c>
      <c r="H68" s="150">
        <v>5.7684688005145404</v>
      </c>
      <c r="I68" s="150">
        <v>5.3938914152402049</v>
      </c>
      <c r="J68" s="150">
        <v>12.283297229232204</v>
      </c>
      <c r="K68" s="150">
        <v>6.2907710292029719</v>
      </c>
      <c r="L68" s="150">
        <v>10.091843757374036</v>
      </c>
      <c r="M68" s="150">
        <v>0.18399907512221603</v>
      </c>
      <c r="N68" s="150">
        <v>5.4385275579321046E-2</v>
      </c>
      <c r="O68" s="150">
        <v>1.135508019190425</v>
      </c>
    </row>
    <row r="69" spans="2:15" ht="12" customHeight="1">
      <c r="B69" s="211"/>
      <c r="C69" s="149" t="s">
        <v>46</v>
      </c>
      <c r="D69" s="150">
        <v>159.64574469999999</v>
      </c>
      <c r="E69" s="150">
        <v>128.28169905999999</v>
      </c>
      <c r="F69" s="150">
        <v>124.39737131</v>
      </c>
      <c r="G69" s="150">
        <v>8.9743674972468028</v>
      </c>
      <c r="H69" s="150">
        <v>6.1944953402131517</v>
      </c>
      <c r="I69" s="150">
        <v>5.6658944769779112</v>
      </c>
      <c r="J69" s="150">
        <v>12.226194392279879</v>
      </c>
      <c r="K69" s="150">
        <v>6.7189013585629738</v>
      </c>
      <c r="L69" s="150">
        <v>9.3591975991045331</v>
      </c>
      <c r="M69" s="150">
        <v>0.14820518381506531</v>
      </c>
      <c r="N69" s="150">
        <v>0.40279163018055897</v>
      </c>
      <c r="O69" s="150">
        <v>0.25808237848062276</v>
      </c>
    </row>
    <row r="70" spans="2:15" ht="12" customHeight="1">
      <c r="B70" s="211"/>
      <c r="C70" s="149" t="s">
        <v>55</v>
      </c>
      <c r="D70" s="150">
        <v>159.63140129999999</v>
      </c>
      <c r="E70" s="150">
        <v>128.26649426</v>
      </c>
      <c r="F70" s="150">
        <v>124.31179748</v>
      </c>
      <c r="G70" s="150">
        <v>8.9645766760401528</v>
      </c>
      <c r="H70" s="150">
        <v>6.1819084624700196</v>
      </c>
      <c r="I70" s="150">
        <v>5.593206162140163</v>
      </c>
      <c r="J70" s="150">
        <v>11.893570026434446</v>
      </c>
      <c r="K70" s="150">
        <v>6.4632056354914766</v>
      </c>
      <c r="L70" s="150">
        <v>8.9999583333494826</v>
      </c>
      <c r="M70" s="150">
        <v>-8.98451758106944E-3</v>
      </c>
      <c r="N70" s="150">
        <v>-1.1852664964223436E-2</v>
      </c>
      <c r="O70" s="150">
        <v>-6.8790706024444148E-2</v>
      </c>
    </row>
    <row r="71" spans="2:15" ht="12" customHeight="1">
      <c r="B71" s="211"/>
      <c r="C71" s="149" t="s">
        <v>47</v>
      </c>
      <c r="D71" s="150">
        <v>159.91412080000001</v>
      </c>
      <c r="E71" s="150">
        <v>128.26675767</v>
      </c>
      <c r="F71" s="150">
        <v>124.36276798</v>
      </c>
      <c r="G71" s="150">
        <v>9.1575613293394724</v>
      </c>
      <c r="H71" s="150">
        <v>6.1821265192327814</v>
      </c>
      <c r="I71" s="150">
        <v>5.6365016387062781</v>
      </c>
      <c r="J71" s="150">
        <v>11.754170226036578</v>
      </c>
      <c r="K71" s="150">
        <v>6.4667142229900492</v>
      </c>
      <c r="L71" s="150">
        <v>6.5399515939838864</v>
      </c>
      <c r="M71" s="150">
        <v>0.17710769792009273</v>
      </c>
      <c r="N71" s="150">
        <v>2.0536150265115793E-4</v>
      </c>
      <c r="O71" s="150">
        <v>4.1002142220818882E-2</v>
      </c>
    </row>
    <row r="72" spans="2:15" ht="12" customHeight="1">
      <c r="B72" s="211"/>
      <c r="C72" s="149" t="s">
        <v>48</v>
      </c>
      <c r="D72" s="150">
        <v>159.17623824</v>
      </c>
      <c r="E72" s="150">
        <v>128.26675767</v>
      </c>
      <c r="F72" s="150">
        <v>125.17080629</v>
      </c>
      <c r="G72" s="150">
        <v>8.6538818519167791</v>
      </c>
      <c r="H72" s="150">
        <v>6.1821265192327814</v>
      </c>
      <c r="I72" s="150">
        <v>6.3228673544660126</v>
      </c>
      <c r="J72" s="150">
        <v>10.784003319259043</v>
      </c>
      <c r="K72" s="150">
        <v>6.1821265192327814</v>
      </c>
      <c r="L72" s="150">
        <v>6.773287735455753</v>
      </c>
      <c r="M72" s="150">
        <v>-0.46142426716828311</v>
      </c>
      <c r="N72" s="150">
        <v>0</v>
      </c>
      <c r="O72" s="150">
        <v>0.64974294406985678</v>
      </c>
    </row>
    <row r="73" spans="2:15" ht="12" customHeight="1">
      <c r="B73" s="211"/>
      <c r="C73" s="149" t="s">
        <v>49</v>
      </c>
      <c r="D73" s="150">
        <v>159.07971520999999</v>
      </c>
      <c r="E73" s="150">
        <v>128.26675767</v>
      </c>
      <c r="F73" s="150">
        <v>125.77000986</v>
      </c>
      <c r="G73" s="150">
        <v>8.5879951215004127</v>
      </c>
      <c r="H73" s="150">
        <v>6.1821265192327814</v>
      </c>
      <c r="I73" s="150">
        <v>6.8318441964289036</v>
      </c>
      <c r="J73" s="150">
        <v>9.2517055623988682</v>
      </c>
      <c r="K73" s="150">
        <v>6.1821265192327814</v>
      </c>
      <c r="L73" s="150">
        <v>6.7944901800580055</v>
      </c>
      <c r="M73" s="150">
        <v>-6.0639094796599124E-2</v>
      </c>
      <c r="N73" s="150">
        <v>0</v>
      </c>
      <c r="O73" s="150">
        <v>0.47870872431047928</v>
      </c>
    </row>
    <row r="74" spans="2:15" ht="12" customHeight="1">
      <c r="B74" s="212"/>
      <c r="C74" s="149" t="s">
        <v>50</v>
      </c>
      <c r="D74" s="150">
        <v>158.70040478000001</v>
      </c>
      <c r="E74" s="150">
        <v>128.26675767</v>
      </c>
      <c r="F74" s="150">
        <v>125.83568889999999</v>
      </c>
      <c r="G74" s="150">
        <v>8.3290773891673098</v>
      </c>
      <c r="H74" s="150">
        <v>6.1821265192327814</v>
      </c>
      <c r="I74" s="150">
        <v>6.8876334340703664</v>
      </c>
      <c r="J74" s="150">
        <v>8.3290773891673098</v>
      </c>
      <c r="K74" s="150">
        <v>6.1821265192327814</v>
      </c>
      <c r="L74" s="150">
        <v>6.8876334340703664</v>
      </c>
      <c r="M74" s="150">
        <v>-0.23844047589552986</v>
      </c>
      <c r="N74" s="150">
        <v>0</v>
      </c>
      <c r="O74" s="150">
        <v>5.2221543174795215E-2</v>
      </c>
    </row>
    <row r="75" spans="2:15" ht="12" customHeight="1">
      <c r="B75" s="210">
        <v>2005</v>
      </c>
      <c r="C75" s="149" t="s">
        <v>40</v>
      </c>
      <c r="D75" s="150">
        <v>159.57606253</v>
      </c>
      <c r="E75" s="150">
        <v>131.42386424</v>
      </c>
      <c r="F75" s="150">
        <v>126.01490701</v>
      </c>
      <c r="G75" s="150">
        <v>0.55176781131332575</v>
      </c>
      <c r="H75" s="150">
        <v>2.4613599246988684</v>
      </c>
      <c r="I75" s="150">
        <v>0.14242232197135252</v>
      </c>
      <c r="J75" s="150">
        <v>7.5545435365834237</v>
      </c>
      <c r="K75" s="150">
        <v>6.7269040440647245</v>
      </c>
      <c r="L75" s="150">
        <v>6.8161741174101138</v>
      </c>
      <c r="M75" s="150">
        <v>0.55176781131332575</v>
      </c>
      <c r="N75" s="150">
        <v>2.4613599246988684</v>
      </c>
      <c r="O75" s="150">
        <v>0.14242232197135252</v>
      </c>
    </row>
    <row r="76" spans="2:15" ht="12" customHeight="1">
      <c r="B76" s="211"/>
      <c r="C76" s="149" t="s">
        <v>41</v>
      </c>
      <c r="D76" s="150">
        <v>160.64409950000001</v>
      </c>
      <c r="E76" s="150">
        <v>133.98593664000001</v>
      </c>
      <c r="F76" s="150">
        <v>128.06849063000001</v>
      </c>
      <c r="G76" s="150">
        <v>1.2247572542076739</v>
      </c>
      <c r="H76" s="150">
        <v>4.4588161998404132</v>
      </c>
      <c r="I76" s="150">
        <v>1.7743787549606935</v>
      </c>
      <c r="J76" s="150">
        <v>5.1024511036674909</v>
      </c>
      <c r="K76" s="150">
        <v>6.0956297340734693</v>
      </c>
      <c r="L76" s="150">
        <v>7.9360284384471669</v>
      </c>
      <c r="M76" s="150">
        <v>0.66929648035352329</v>
      </c>
      <c r="N76" s="150">
        <v>1.9494727345113319</v>
      </c>
      <c r="O76" s="150">
        <v>1.6296354683156977</v>
      </c>
    </row>
    <row r="77" spans="2:15" ht="12" customHeight="1">
      <c r="B77" s="211"/>
      <c r="C77" s="149" t="s">
        <v>42</v>
      </c>
      <c r="D77" s="150">
        <v>161.48958106000001</v>
      </c>
      <c r="E77" s="150">
        <v>134.75429657999999</v>
      </c>
      <c r="F77" s="150">
        <v>130.94803934000001</v>
      </c>
      <c r="G77" s="150">
        <v>1.7575105015431518</v>
      </c>
      <c r="H77" s="150">
        <v>5.057848992091067</v>
      </c>
      <c r="I77" s="150">
        <v>4.0627189986321923</v>
      </c>
      <c r="J77" s="150">
        <v>3.1838098796977761</v>
      </c>
      <c r="K77" s="150">
        <v>5.7198578597921141</v>
      </c>
      <c r="L77" s="150">
        <v>8.0671992263651902</v>
      </c>
      <c r="M77" s="150">
        <v>0.52630726097724789</v>
      </c>
      <c r="N77" s="150">
        <v>0.5734631255103011</v>
      </c>
      <c r="O77" s="150">
        <v>2.2484443252472204</v>
      </c>
    </row>
    <row r="78" spans="2:15" ht="12" customHeight="1">
      <c r="B78" s="211"/>
      <c r="C78" s="149" t="s">
        <v>43</v>
      </c>
      <c r="D78" s="150">
        <v>161.67774259000001</v>
      </c>
      <c r="E78" s="150">
        <v>134.88403346000001</v>
      </c>
      <c r="F78" s="150">
        <v>130.97996932999999</v>
      </c>
      <c r="G78" s="150">
        <v>1.8760744902493087</v>
      </c>
      <c r="H78" s="150">
        <v>5.1589951365455846</v>
      </c>
      <c r="I78" s="150">
        <v>4.0880933501211274</v>
      </c>
      <c r="J78" s="150">
        <v>2.4453120024939352</v>
      </c>
      <c r="K78" s="150">
        <v>5.6814654670836973</v>
      </c>
      <c r="L78" s="150">
        <v>6.9399260017700755</v>
      </c>
      <c r="M78" s="150">
        <v>0.11651620418166431</v>
      </c>
      <c r="N78" s="150">
        <v>9.6276618477247666E-2</v>
      </c>
      <c r="O78" s="150">
        <v>2.4383709875223758E-2</v>
      </c>
    </row>
    <row r="79" spans="2:15" ht="12" customHeight="1">
      <c r="B79" s="211"/>
      <c r="C79" s="149" t="s">
        <v>44</v>
      </c>
      <c r="D79" s="150">
        <v>162.58213272</v>
      </c>
      <c r="E79" s="150">
        <v>134.88403346000001</v>
      </c>
      <c r="F79" s="150">
        <v>132.44076604</v>
      </c>
      <c r="G79" s="150">
        <v>2.4459470947040529</v>
      </c>
      <c r="H79" s="150">
        <v>5.1589951365455846</v>
      </c>
      <c r="I79" s="150">
        <v>5.2489696665061274</v>
      </c>
      <c r="J79" s="150">
        <v>2.1779071850274647</v>
      </c>
      <c r="K79" s="150">
        <v>5.6276839015289397</v>
      </c>
      <c r="L79" s="150">
        <v>7.9527064452117742</v>
      </c>
      <c r="M79" s="150">
        <v>0.55937825176928868</v>
      </c>
      <c r="N79" s="150">
        <v>0</v>
      </c>
      <c r="O79" s="150">
        <v>1.1152825256200742</v>
      </c>
    </row>
    <row r="80" spans="2:15" ht="12" customHeight="1">
      <c r="B80" s="211"/>
      <c r="C80" s="149" t="s">
        <v>45</v>
      </c>
      <c r="D80" s="150">
        <v>162.65529337999999</v>
      </c>
      <c r="E80" s="150">
        <v>135.09728774000001</v>
      </c>
      <c r="F80" s="150">
        <v>132.71853336000001</v>
      </c>
      <c r="G80" s="150">
        <v>2.4920469519170325</v>
      </c>
      <c r="H80" s="150">
        <v>5.3252535528911977</v>
      </c>
      <c r="I80" s="150">
        <v>5.4697077754068033</v>
      </c>
      <c r="J80" s="150">
        <v>2.0361408709309359</v>
      </c>
      <c r="K80" s="150">
        <v>5.7371778683531289</v>
      </c>
      <c r="L80" s="150">
        <v>6.9645243354781599</v>
      </c>
      <c r="M80" s="150">
        <v>4.4999200573897724E-2</v>
      </c>
      <c r="N80" s="150">
        <v>0.15810194470738281</v>
      </c>
      <c r="O80" s="150">
        <v>0.20972947250706397</v>
      </c>
    </row>
    <row r="81" spans="2:15" ht="12" customHeight="1">
      <c r="B81" s="211"/>
      <c r="C81" s="149" t="s">
        <v>46</v>
      </c>
      <c r="D81" s="150">
        <v>161.55350189999999</v>
      </c>
      <c r="E81" s="150">
        <v>135.09728774000001</v>
      </c>
      <c r="F81" s="150">
        <v>135.48976751000001</v>
      </c>
      <c r="G81" s="150">
        <v>1.7977881807895244</v>
      </c>
      <c r="H81" s="150">
        <v>5.3252535528911977</v>
      </c>
      <c r="I81" s="150">
        <v>7.6719718343751993</v>
      </c>
      <c r="J81" s="150">
        <v>1.1949940811670103</v>
      </c>
      <c r="K81" s="150">
        <v>5.3129859753511965</v>
      </c>
      <c r="L81" s="150">
        <v>8.9169056252463861</v>
      </c>
      <c r="M81" s="150">
        <v>-0.67737818862492816</v>
      </c>
      <c r="N81" s="150">
        <v>0</v>
      </c>
      <c r="O81" s="150">
        <v>2.0880536273581356</v>
      </c>
    </row>
    <row r="82" spans="2:15" ht="12" customHeight="1">
      <c r="B82" s="211"/>
      <c r="C82" s="149" t="s">
        <v>55</v>
      </c>
      <c r="D82" s="150">
        <v>162.03881458000001</v>
      </c>
      <c r="E82" s="150">
        <v>135.09728774000001</v>
      </c>
      <c r="F82" s="150">
        <v>135.48358938999999</v>
      </c>
      <c r="G82" s="150">
        <v>2.1035924921728508</v>
      </c>
      <c r="H82" s="150">
        <v>5.3252535528911977</v>
      </c>
      <c r="I82" s="150">
        <v>7.6670621620445587</v>
      </c>
      <c r="J82" s="150">
        <v>1.5081075906085033</v>
      </c>
      <c r="K82" s="150">
        <v>5.3254698504145495</v>
      </c>
      <c r="L82" s="150">
        <v>8.9869120521705668</v>
      </c>
      <c r="M82" s="150">
        <v>0.30040368936133177</v>
      </c>
      <c r="N82" s="150">
        <v>0</v>
      </c>
      <c r="O82" s="150">
        <v>-4.5598424984802932E-3</v>
      </c>
    </row>
    <row r="83" spans="2:15" ht="12" customHeight="1">
      <c r="B83" s="211"/>
      <c r="C83" s="149" t="s">
        <v>47</v>
      </c>
      <c r="D83" s="150">
        <v>161.49470743000001</v>
      </c>
      <c r="E83" s="150">
        <v>135.09728774000001</v>
      </c>
      <c r="F83" s="150">
        <v>135.56527969000001</v>
      </c>
      <c r="G83" s="150">
        <v>1.7607407201472682</v>
      </c>
      <c r="H83" s="150">
        <v>5.3252535528911977</v>
      </c>
      <c r="I83" s="150">
        <v>7.7319803905011355</v>
      </c>
      <c r="J83" s="150">
        <v>0.98839716098417796</v>
      </c>
      <c r="K83" s="150">
        <v>5.3252535528911977</v>
      </c>
      <c r="L83" s="150">
        <v>9.0079305019984588</v>
      </c>
      <c r="M83" s="150">
        <v>-0.33578815755367941</v>
      </c>
      <c r="N83" s="150">
        <v>0</v>
      </c>
      <c r="O83" s="150">
        <v>6.0295346741128242E-2</v>
      </c>
    </row>
    <row r="84" spans="2:15" ht="12" customHeight="1">
      <c r="B84" s="211"/>
      <c r="C84" s="149" t="s">
        <v>48</v>
      </c>
      <c r="D84" s="150">
        <v>161.03028832999999</v>
      </c>
      <c r="E84" s="150">
        <v>135.18371178000001</v>
      </c>
      <c r="F84" s="150">
        <v>135.56547080000001</v>
      </c>
      <c r="G84" s="150">
        <v>1.4681018320210342</v>
      </c>
      <c r="H84" s="150">
        <v>5.3926319146506216</v>
      </c>
      <c r="I84" s="150">
        <v>7.7321322631548099</v>
      </c>
      <c r="J84" s="150">
        <v>1.1647781795198142</v>
      </c>
      <c r="K84" s="150">
        <v>5.3926319146506216</v>
      </c>
      <c r="L84" s="150">
        <v>8.3043840797168684</v>
      </c>
      <c r="M84" s="150">
        <v>-0.28757543042165423</v>
      </c>
      <c r="N84" s="150">
        <v>6.3971706202067935E-2</v>
      </c>
      <c r="O84" s="150">
        <v>1.4097267415991155E-4</v>
      </c>
    </row>
    <row r="85" spans="2:15" ht="12" customHeight="1">
      <c r="B85" s="211"/>
      <c r="C85" s="149" t="s">
        <v>49</v>
      </c>
      <c r="D85" s="150">
        <v>161.00652829000001</v>
      </c>
      <c r="E85" s="150">
        <v>136.41012756999999</v>
      </c>
      <c r="F85" s="150">
        <v>135.79079988000001</v>
      </c>
      <c r="G85" s="150">
        <v>1.4531302003903903</v>
      </c>
      <c r="H85" s="150">
        <v>6.3487766027039925</v>
      </c>
      <c r="I85" s="150">
        <v>7.911198378634225</v>
      </c>
      <c r="J85" s="150">
        <v>1.2112248739296803</v>
      </c>
      <c r="K85" s="150">
        <v>6.3487766027039925</v>
      </c>
      <c r="L85" s="150">
        <v>7.9675512716859771</v>
      </c>
      <c r="M85" s="150">
        <v>-1.4755013014251972E-2</v>
      </c>
      <c r="N85" s="150">
        <v>0.907221568228465</v>
      </c>
      <c r="O85" s="150">
        <v>0.16621421271234738</v>
      </c>
    </row>
    <row r="86" spans="2:15" ht="12" customHeight="1">
      <c r="B86" s="212"/>
      <c r="C86" s="149" t="s">
        <v>50</v>
      </c>
      <c r="D86" s="150">
        <v>161.47392031999999</v>
      </c>
      <c r="E86" s="150">
        <v>136.41012756999999</v>
      </c>
      <c r="F86" s="150">
        <v>135.75290135</v>
      </c>
      <c r="G86" s="150">
        <v>1.7476423855659249</v>
      </c>
      <c r="H86" s="150">
        <v>6.3487766027039925</v>
      </c>
      <c r="I86" s="150">
        <v>7.8810809053392603</v>
      </c>
      <c r="J86" s="150">
        <v>1.7476423855659249</v>
      </c>
      <c r="K86" s="150">
        <v>6.3487766027039925</v>
      </c>
      <c r="L86" s="150">
        <v>7.8810809053392603</v>
      </c>
      <c r="M86" s="150">
        <v>0.29029383774931716</v>
      </c>
      <c r="N86" s="150">
        <v>0</v>
      </c>
      <c r="O86" s="150">
        <v>-2.7909497575322462E-2</v>
      </c>
    </row>
    <row r="87" spans="2:15" ht="12" customHeight="1">
      <c r="B87" s="210">
        <v>2006</v>
      </c>
      <c r="C87" s="149" t="s">
        <v>40</v>
      </c>
      <c r="D87" s="150">
        <v>163.01650554</v>
      </c>
      <c r="E87" s="150">
        <v>140.79349092000001</v>
      </c>
      <c r="F87" s="150">
        <v>137.74273173</v>
      </c>
      <c r="G87" s="150">
        <v>0.95531539516906605</v>
      </c>
      <c r="H87" s="150">
        <v>3.2133709044078529</v>
      </c>
      <c r="I87" s="150">
        <v>1.4657737405330238</v>
      </c>
      <c r="J87" s="150">
        <v>2.1559894106004691</v>
      </c>
      <c r="K87" s="150">
        <v>7.129319118854724</v>
      </c>
      <c r="L87" s="150">
        <v>9.3066963252762918</v>
      </c>
      <c r="M87" s="150">
        <v>0.95531539516906605</v>
      </c>
      <c r="N87" s="150">
        <v>3.2133709044078529</v>
      </c>
      <c r="O87" s="150">
        <v>1.4657737405330238</v>
      </c>
    </row>
    <row r="88" spans="2:15" ht="12" customHeight="1">
      <c r="B88" s="211"/>
      <c r="C88" s="149" t="s">
        <v>41</v>
      </c>
      <c r="D88" s="150">
        <v>163.14017297999999</v>
      </c>
      <c r="E88" s="150">
        <v>141.73881492000001</v>
      </c>
      <c r="F88" s="150">
        <v>140.00315445000001</v>
      </c>
      <c r="G88" s="150">
        <v>1.0319020289455381</v>
      </c>
      <c r="H88" s="150">
        <v>3.9063722356432464</v>
      </c>
      <c r="I88" s="150">
        <v>3.1308745947476524</v>
      </c>
      <c r="J88" s="150">
        <v>1.5537909501618401</v>
      </c>
      <c r="K88" s="150">
        <v>5.7863373383960663</v>
      </c>
      <c r="L88" s="150">
        <v>9.3189696866813136</v>
      </c>
      <c r="M88" s="150">
        <v>7.5861913240231615E-2</v>
      </c>
      <c r="N88" s="150">
        <v>0.67142592588824357</v>
      </c>
      <c r="O88" s="150">
        <v>1.6410468208448492</v>
      </c>
    </row>
    <row r="89" spans="2:15" ht="12" customHeight="1">
      <c r="B89" s="211"/>
      <c r="C89" s="149" t="s">
        <v>42</v>
      </c>
      <c r="D89" s="150">
        <v>164.39129471999999</v>
      </c>
      <c r="E89" s="150">
        <v>142.16062292000001</v>
      </c>
      <c r="F89" s="150">
        <v>141.03745115999999</v>
      </c>
      <c r="G89" s="150">
        <v>1.8067155328975133</v>
      </c>
      <c r="H89" s="150">
        <v>4.2155926780796449</v>
      </c>
      <c r="I89" s="150">
        <v>3.8927711728055812</v>
      </c>
      <c r="J89" s="150">
        <v>1.7968426451746495</v>
      </c>
      <c r="K89" s="150">
        <v>5.4961708294051164</v>
      </c>
      <c r="L89" s="150">
        <v>7.704897202625034</v>
      </c>
      <c r="M89" s="150">
        <v>0.76689984885169338</v>
      </c>
      <c r="N89" s="150">
        <v>0.2975952636813588</v>
      </c>
      <c r="O89" s="150">
        <v>0.7387667185523128</v>
      </c>
    </row>
    <row r="90" spans="2:15" ht="12" customHeight="1">
      <c r="B90" s="211"/>
      <c r="C90" s="149" t="s">
        <v>43</v>
      </c>
      <c r="D90" s="150">
        <v>165.24101644999999</v>
      </c>
      <c r="E90" s="150">
        <v>142.84494389</v>
      </c>
      <c r="F90" s="150">
        <v>142.63564746</v>
      </c>
      <c r="G90" s="150">
        <v>2.3329439964884671</v>
      </c>
      <c r="H90" s="150">
        <v>4.7172570208894058</v>
      </c>
      <c r="I90" s="150">
        <v>5.0700545193172815</v>
      </c>
      <c r="J90" s="150">
        <v>2.2039359301521984</v>
      </c>
      <c r="K90" s="150">
        <v>5.9020406090990747</v>
      </c>
      <c r="L90" s="150">
        <v>8.8988249040079523</v>
      </c>
      <c r="M90" s="150">
        <v>0.51688973643481972</v>
      </c>
      <c r="N90" s="150">
        <v>0.48137167377571188</v>
      </c>
      <c r="O90" s="150">
        <v>1.1331715702852136</v>
      </c>
    </row>
    <row r="91" spans="2:15" ht="12" customHeight="1">
      <c r="B91" s="211"/>
      <c r="C91" s="149" t="s">
        <v>44</v>
      </c>
      <c r="D91" s="150">
        <v>167.03433887</v>
      </c>
      <c r="E91" s="150">
        <v>142.84494389</v>
      </c>
      <c r="F91" s="150">
        <v>144.29114214000001</v>
      </c>
      <c r="G91" s="150">
        <v>3.4435396991543143</v>
      </c>
      <c r="H91" s="150">
        <v>4.7172570208894058</v>
      </c>
      <c r="I91" s="150">
        <v>6.2895457151126237</v>
      </c>
      <c r="J91" s="150">
        <v>2.7384350761763017</v>
      </c>
      <c r="K91" s="150">
        <v>5.9020406090990747</v>
      </c>
      <c r="L91" s="150">
        <v>8.9476801247290609</v>
      </c>
      <c r="M91" s="150">
        <v>1.0852768026530839</v>
      </c>
      <c r="N91" s="150">
        <v>0</v>
      </c>
      <c r="O91" s="150">
        <v>1.1606458199478169</v>
      </c>
    </row>
    <row r="92" spans="2:15" ht="12" customHeight="1">
      <c r="B92" s="211"/>
      <c r="C92" s="149" t="s">
        <v>45</v>
      </c>
      <c r="D92" s="150">
        <v>168.82314221999999</v>
      </c>
      <c r="E92" s="150">
        <v>142.84494389</v>
      </c>
      <c r="F92" s="150">
        <v>144.82630075</v>
      </c>
      <c r="G92" s="150">
        <v>4.551336764126205</v>
      </c>
      <c r="H92" s="150">
        <v>4.7172570208894058</v>
      </c>
      <c r="I92" s="150">
        <v>6.6837609434267904</v>
      </c>
      <c r="J92" s="150">
        <v>3.7919754788370028</v>
      </c>
      <c r="K92" s="150">
        <v>5.7348717206748461</v>
      </c>
      <c r="L92" s="150">
        <v>9.1228911919615427</v>
      </c>
      <c r="M92" s="150">
        <v>1.0709195259498046</v>
      </c>
      <c r="N92" s="150">
        <v>0</v>
      </c>
      <c r="O92" s="150">
        <v>0.37088805457008789</v>
      </c>
    </row>
    <row r="93" spans="2:15" ht="12" customHeight="1">
      <c r="B93" s="211"/>
      <c r="C93" s="149" t="s">
        <v>46</v>
      </c>
      <c r="D93" s="150">
        <v>171.60667968000001</v>
      </c>
      <c r="E93" s="150">
        <v>142.84494389</v>
      </c>
      <c r="F93" s="150">
        <v>145.02103586000001</v>
      </c>
      <c r="G93" s="150">
        <v>6.2751677422084668</v>
      </c>
      <c r="H93" s="150">
        <v>4.7172570208894058</v>
      </c>
      <c r="I93" s="150">
        <v>6.8272091556296033</v>
      </c>
      <c r="J93" s="150">
        <v>6.2228163808066768</v>
      </c>
      <c r="K93" s="150">
        <v>5.7348717206748461</v>
      </c>
      <c r="L93" s="150">
        <v>7.0346776182168327</v>
      </c>
      <c r="M93" s="150">
        <v>1.6487890365010998</v>
      </c>
      <c r="N93" s="150">
        <v>0</v>
      </c>
      <c r="O93" s="150">
        <v>0.13446115035151252</v>
      </c>
    </row>
    <row r="94" spans="2:15" ht="12" customHeight="1">
      <c r="B94" s="211"/>
      <c r="C94" s="149" t="s">
        <v>55</v>
      </c>
      <c r="D94" s="150">
        <v>172.12967967</v>
      </c>
      <c r="E94" s="150">
        <v>142.94699485000001</v>
      </c>
      <c r="F94" s="150">
        <v>145.17589423000001</v>
      </c>
      <c r="G94" s="150">
        <v>6.5990590485962173</v>
      </c>
      <c r="H94" s="150">
        <v>4.7920688855346043</v>
      </c>
      <c r="I94" s="150">
        <v>6.9412828648910647</v>
      </c>
      <c r="J94" s="150">
        <v>6.2274369978299546</v>
      </c>
      <c r="K94" s="150">
        <v>5.8104105872999128</v>
      </c>
      <c r="L94" s="150">
        <v>7.1538589165215996</v>
      </c>
      <c r="M94" s="150">
        <v>0.30476668564138265</v>
      </c>
      <c r="N94" s="150">
        <v>7.1441772610867815E-2</v>
      </c>
      <c r="O94" s="150">
        <v>0.10678338427364054</v>
      </c>
    </row>
    <row r="95" spans="2:15" ht="12" customHeight="1">
      <c r="B95" s="211"/>
      <c r="C95" s="149" t="s">
        <v>47</v>
      </c>
      <c r="D95" s="150">
        <v>172.72900462000001</v>
      </c>
      <c r="E95" s="150">
        <v>143.28867102000001</v>
      </c>
      <c r="F95" s="150">
        <v>145.31428829999999</v>
      </c>
      <c r="G95" s="150">
        <v>6.9702180251122456</v>
      </c>
      <c r="H95" s="150">
        <v>5.0425460136530091</v>
      </c>
      <c r="I95" s="150">
        <v>7.0432284355740506</v>
      </c>
      <c r="J95" s="150">
        <v>6.9564491423779344</v>
      </c>
      <c r="K95" s="150">
        <v>6.0633217861224722</v>
      </c>
      <c r="L95" s="150">
        <v>7.1913757211973746</v>
      </c>
      <c r="M95" s="150">
        <v>0.34818222583636782</v>
      </c>
      <c r="N95" s="150">
        <v>0.23902298216100348</v>
      </c>
      <c r="O95" s="150">
        <v>9.5328546611696652E-2</v>
      </c>
    </row>
    <row r="96" spans="2:15" ht="12" customHeight="1">
      <c r="B96" s="211"/>
      <c r="C96" s="149" t="s">
        <v>48</v>
      </c>
      <c r="D96" s="150">
        <v>172.81019696000001</v>
      </c>
      <c r="E96" s="150">
        <v>144.08087664999999</v>
      </c>
      <c r="F96" s="150">
        <v>146.30871994</v>
      </c>
      <c r="G96" s="150">
        <v>7.0205000395942676</v>
      </c>
      <c r="H96" s="150">
        <v>5.6232988097336829</v>
      </c>
      <c r="I96" s="150">
        <v>7.7757591071919876</v>
      </c>
      <c r="J96" s="150">
        <v>7.3153372276521225</v>
      </c>
      <c r="K96" s="150">
        <v>6.5815361576099889</v>
      </c>
      <c r="L96" s="150">
        <v>7.9247680671205245</v>
      </c>
      <c r="M96" s="150">
        <v>4.7005620265466064E-2</v>
      </c>
      <c r="N96" s="150">
        <v>0.55287387646257002</v>
      </c>
      <c r="O96" s="150">
        <v>0.68433163155093268</v>
      </c>
    </row>
    <row r="97" spans="2:15" ht="12" customHeight="1">
      <c r="B97" s="211"/>
      <c r="C97" s="149" t="s">
        <v>49</v>
      </c>
      <c r="D97" s="150">
        <v>172.11167115000001</v>
      </c>
      <c r="E97" s="150">
        <v>144.08087664999999</v>
      </c>
      <c r="F97" s="150">
        <v>146.40220178000001</v>
      </c>
      <c r="G97" s="150">
        <v>6.5879064612531408</v>
      </c>
      <c r="H97" s="150">
        <v>5.6232988097336829</v>
      </c>
      <c r="I97" s="150">
        <v>7.8446208693130188</v>
      </c>
      <c r="J97" s="150">
        <v>6.8973245854961647</v>
      </c>
      <c r="K97" s="150">
        <v>5.6232988097336829</v>
      </c>
      <c r="L97" s="150">
        <v>7.8145219774663985</v>
      </c>
      <c r="M97" s="150">
        <v>-0.40421562054100946</v>
      </c>
      <c r="N97" s="150">
        <v>0</v>
      </c>
      <c r="O97" s="150">
        <v>6.3893553329123165E-2</v>
      </c>
    </row>
    <row r="98" spans="2:15" ht="12" customHeight="1">
      <c r="B98" s="212"/>
      <c r="C98" s="149" t="s">
        <v>50</v>
      </c>
      <c r="D98" s="150">
        <v>171.62874593000001</v>
      </c>
      <c r="E98" s="150">
        <v>144.08087664999999</v>
      </c>
      <c r="F98" s="150">
        <v>146.47496185</v>
      </c>
      <c r="G98" s="150">
        <v>6.2888332616658715</v>
      </c>
      <c r="H98" s="150">
        <v>5.6232988097336829</v>
      </c>
      <c r="I98" s="150">
        <v>7.8982183020576855</v>
      </c>
      <c r="J98" s="150">
        <v>6.2888332616658715</v>
      </c>
      <c r="K98" s="150">
        <v>5.6232988097336829</v>
      </c>
      <c r="L98" s="150">
        <v>7.8982183020576855</v>
      </c>
      <c r="M98" s="150">
        <v>-0.28058830454276062</v>
      </c>
      <c r="N98" s="150">
        <v>0</v>
      </c>
      <c r="O98" s="150">
        <v>4.9698753922641004E-2</v>
      </c>
    </row>
    <row r="99" spans="2:15" ht="12" customHeight="1">
      <c r="B99" s="210">
        <v>2007</v>
      </c>
      <c r="C99" s="149" t="s">
        <v>40</v>
      </c>
      <c r="D99" s="150">
        <v>171.41208105000001</v>
      </c>
      <c r="E99" s="150">
        <v>146.46438433</v>
      </c>
      <c r="F99" s="150">
        <v>148.45131316000001</v>
      </c>
      <c r="G99" s="150">
        <v>-0.12624043765276838</v>
      </c>
      <c r="H99" s="150">
        <v>1.6542845486636111</v>
      </c>
      <c r="I99" s="150">
        <v>1.3492758660172512</v>
      </c>
      <c r="J99" s="150">
        <v>5.150138314024872</v>
      </c>
      <c r="K99" s="150">
        <v>4.0278093631631435</v>
      </c>
      <c r="L99" s="150">
        <v>7.7743350197168439</v>
      </c>
      <c r="M99" s="150">
        <v>-0.12624043765276838</v>
      </c>
      <c r="N99" s="150">
        <v>1.6542845486636111</v>
      </c>
      <c r="O99" s="150">
        <v>1.3492758660172512</v>
      </c>
    </row>
    <row r="100" spans="2:15" ht="12" customHeight="1">
      <c r="B100" s="211"/>
      <c r="C100" s="149" t="s">
        <v>41</v>
      </c>
      <c r="D100" s="150">
        <v>173.22379264</v>
      </c>
      <c r="E100" s="150">
        <v>149.03994968999999</v>
      </c>
      <c r="F100" s="150">
        <v>148.97171551</v>
      </c>
      <c r="G100" s="150">
        <v>0.92935871631350153</v>
      </c>
      <c r="H100" s="150">
        <v>3.441867619980215</v>
      </c>
      <c r="I100" s="150">
        <v>1.7045600343332552</v>
      </c>
      <c r="J100" s="150">
        <v>6.1809543754965972</v>
      </c>
      <c r="K100" s="150">
        <v>5.1511188195843687</v>
      </c>
      <c r="L100" s="150">
        <v>6.4059707048979249</v>
      </c>
      <c r="M100" s="150">
        <v>1.0569334313557164</v>
      </c>
      <c r="N100" s="150">
        <v>1.7584925999463223</v>
      </c>
      <c r="O100" s="150">
        <v>0.35055422476398235</v>
      </c>
    </row>
    <row r="101" spans="2:15" ht="12" customHeight="1">
      <c r="B101" s="211"/>
      <c r="C101" s="149" t="s">
        <v>42</v>
      </c>
      <c r="D101" s="150">
        <v>175.11454345000001</v>
      </c>
      <c r="E101" s="150">
        <v>150.78933935000001</v>
      </c>
      <c r="F101" s="150">
        <v>151.17336868000001</v>
      </c>
      <c r="G101" s="150">
        <v>2.0310103072254151</v>
      </c>
      <c r="H101" s="150">
        <v>4.6560396188427973</v>
      </c>
      <c r="I101" s="150">
        <v>3.2076518543909742</v>
      </c>
      <c r="J101" s="150">
        <v>6.5230027832461843</v>
      </c>
      <c r="K101" s="150">
        <v>6.0696951467747624</v>
      </c>
      <c r="L101" s="150">
        <v>7.1866851227347439</v>
      </c>
      <c r="M101" s="150">
        <v>1.0915075701693127</v>
      </c>
      <c r="N101" s="150">
        <v>1.1737723097992898</v>
      </c>
      <c r="O101" s="150">
        <v>1.4779001251765891</v>
      </c>
    </row>
    <row r="102" spans="2:15" ht="12" customHeight="1">
      <c r="B102" s="211"/>
      <c r="C102" s="149" t="s">
        <v>43</v>
      </c>
      <c r="D102" s="150">
        <v>176.22572862000001</v>
      </c>
      <c r="E102" s="150">
        <v>151.23867038</v>
      </c>
      <c r="F102" s="150">
        <v>151.17781554999999</v>
      </c>
      <c r="G102" s="150">
        <v>2.6784456561110801</v>
      </c>
      <c r="H102" s="150">
        <v>4.9678999020721193</v>
      </c>
      <c r="I102" s="150">
        <v>3.2106877794008284</v>
      </c>
      <c r="J102" s="150">
        <v>6.6476909946410672</v>
      </c>
      <c r="K102" s="150">
        <v>5.8761103203370766</v>
      </c>
      <c r="L102" s="150">
        <v>5.9888031092616671</v>
      </c>
      <c r="M102" s="150">
        <v>0.63454762129295261</v>
      </c>
      <c r="N102" s="150">
        <v>0.29798593981304577</v>
      </c>
      <c r="O102" s="150">
        <v>2.9415696949826042E-3</v>
      </c>
    </row>
    <row r="103" spans="2:15" ht="12" customHeight="1">
      <c r="B103" s="211"/>
      <c r="C103" s="149" t="s">
        <v>44</v>
      </c>
      <c r="D103" s="150">
        <v>176.38190268</v>
      </c>
      <c r="E103" s="150">
        <v>151.55441723999999</v>
      </c>
      <c r="F103" s="150">
        <v>151.28048544999999</v>
      </c>
      <c r="G103" s="150">
        <v>2.7694409373232816</v>
      </c>
      <c r="H103" s="150">
        <v>5.1870454731856199</v>
      </c>
      <c r="I103" s="150">
        <v>3.2807816020605287</v>
      </c>
      <c r="J103" s="150">
        <v>5.5961928985602327</v>
      </c>
      <c r="K103" s="150">
        <v>6.0971519976982052</v>
      </c>
      <c r="L103" s="150">
        <v>4.8439171014520639</v>
      </c>
      <c r="M103" s="150">
        <v>8.8621599821408381E-2</v>
      </c>
      <c r="N103" s="150">
        <v>0.2087738930834746</v>
      </c>
      <c r="O103" s="150">
        <v>6.7913337434120535E-2</v>
      </c>
    </row>
    <row r="104" spans="2:15" ht="12" customHeight="1">
      <c r="B104" s="211"/>
      <c r="C104" s="149" t="s">
        <v>45</v>
      </c>
      <c r="D104" s="150">
        <v>175.7171888</v>
      </c>
      <c r="E104" s="150">
        <v>151.55441723999999</v>
      </c>
      <c r="F104" s="150">
        <v>151.28678557000001</v>
      </c>
      <c r="G104" s="150">
        <v>2.38214341533876</v>
      </c>
      <c r="H104" s="150">
        <v>5.1870454731856199</v>
      </c>
      <c r="I104" s="150">
        <v>3.2850827603748627</v>
      </c>
      <c r="J104" s="150">
        <v>4.0835909635043492</v>
      </c>
      <c r="K104" s="150">
        <v>6.0971519976982052</v>
      </c>
      <c r="L104" s="150">
        <v>4.4608505406432499</v>
      </c>
      <c r="M104" s="150">
        <v>-0.37686059051418397</v>
      </c>
      <c r="N104" s="150">
        <v>0</v>
      </c>
      <c r="O104" s="150">
        <v>4.1645292063066108E-3</v>
      </c>
    </row>
    <row r="105" spans="2:15" ht="12" customHeight="1">
      <c r="B105" s="211"/>
      <c r="C105" s="149" t="s">
        <v>46</v>
      </c>
      <c r="D105" s="150">
        <v>174.98166262000001</v>
      </c>
      <c r="E105" s="150">
        <v>151.55178695000001</v>
      </c>
      <c r="F105" s="150">
        <v>152.51949540000001</v>
      </c>
      <c r="G105" s="150">
        <v>1.9535868958498952</v>
      </c>
      <c r="H105" s="150">
        <v>5.1852199082243828</v>
      </c>
      <c r="I105" s="150">
        <v>4.1266667515435245</v>
      </c>
      <c r="J105" s="150">
        <v>1.966696719669315</v>
      </c>
      <c r="K105" s="150">
        <v>6.0953106374593631</v>
      </c>
      <c r="L105" s="150">
        <v>5.1706012824503915</v>
      </c>
      <c r="M105" s="150">
        <v>-0.41858521925090031</v>
      </c>
      <c r="N105" s="150">
        <v>-1.7355416278093116E-3</v>
      </c>
      <c r="O105" s="150">
        <v>0.81481659178331256</v>
      </c>
    </row>
    <row r="106" spans="2:15" ht="12" customHeight="1">
      <c r="B106" s="211"/>
      <c r="C106" s="149" t="s">
        <v>55</v>
      </c>
      <c r="D106" s="150">
        <v>175.23603456999999</v>
      </c>
      <c r="E106" s="150">
        <v>151.55178695000001</v>
      </c>
      <c r="F106" s="150">
        <v>152.47749626999999</v>
      </c>
      <c r="G106" s="150">
        <v>2.1017974701459536</v>
      </c>
      <c r="H106" s="150">
        <v>5.1852199082243828</v>
      </c>
      <c r="I106" s="150">
        <v>4.0979935029079968</v>
      </c>
      <c r="J106" s="150">
        <v>1.8046596647105559</v>
      </c>
      <c r="K106" s="150">
        <v>6.0195683784953502</v>
      </c>
      <c r="L106" s="150">
        <v>5.0294865264836233</v>
      </c>
      <c r="M106" s="150">
        <v>0.14537063266588746</v>
      </c>
      <c r="N106" s="150">
        <v>0</v>
      </c>
      <c r="O106" s="150">
        <v>-2.7536892834504556E-2</v>
      </c>
    </row>
    <row r="107" spans="2:15" ht="12" customHeight="1">
      <c r="B107" s="211"/>
      <c r="C107" s="149" t="s">
        <v>47</v>
      </c>
      <c r="D107" s="150">
        <v>175.49724696999999</v>
      </c>
      <c r="E107" s="150">
        <v>151.55178695000001</v>
      </c>
      <c r="F107" s="150">
        <v>154.91885174000001</v>
      </c>
      <c r="G107" s="150">
        <v>2.2539936530083367</v>
      </c>
      <c r="H107" s="150">
        <v>5.1852199082243828</v>
      </c>
      <c r="I107" s="150">
        <v>5.7647326091452555</v>
      </c>
      <c r="J107" s="150">
        <v>1.602650554311964</v>
      </c>
      <c r="K107" s="150">
        <v>5.766761510996659</v>
      </c>
      <c r="L107" s="150">
        <v>6.6095107042546886</v>
      </c>
      <c r="M107" s="150">
        <v>0.14906317678379821</v>
      </c>
      <c r="N107" s="150">
        <v>0</v>
      </c>
      <c r="O107" s="150">
        <v>1.6011251035214826</v>
      </c>
    </row>
    <row r="108" spans="2:15" ht="12" customHeight="1">
      <c r="B108" s="211"/>
      <c r="C108" s="149" t="s">
        <v>48</v>
      </c>
      <c r="D108" s="150">
        <v>175.98601201</v>
      </c>
      <c r="E108" s="150">
        <v>151.90252748</v>
      </c>
      <c r="F108" s="150">
        <v>155.63316062000001</v>
      </c>
      <c r="G108" s="150">
        <v>2.5387740593158696</v>
      </c>
      <c r="H108" s="150">
        <v>5.4286529981354192</v>
      </c>
      <c r="I108" s="150">
        <v>6.2523988088685201</v>
      </c>
      <c r="J108" s="150">
        <v>1.8377474858934875</v>
      </c>
      <c r="K108" s="150">
        <v>5.4286529981354192</v>
      </c>
      <c r="L108" s="150">
        <v>6.3731270998911782</v>
      </c>
      <c r="M108" s="150">
        <v>0.27850296710553835</v>
      </c>
      <c r="N108" s="150">
        <v>0.23143279076987255</v>
      </c>
      <c r="O108" s="150">
        <v>0.46108583427846384</v>
      </c>
    </row>
    <row r="109" spans="2:15" ht="12" customHeight="1">
      <c r="B109" s="211"/>
      <c r="C109" s="149" t="s">
        <v>49</v>
      </c>
      <c r="D109" s="150">
        <v>176.38750031000001</v>
      </c>
      <c r="E109" s="150">
        <v>151.90252748</v>
      </c>
      <c r="F109" s="150">
        <v>156.20729671999999</v>
      </c>
      <c r="G109" s="150">
        <v>2.772702413114942</v>
      </c>
      <c r="H109" s="150">
        <v>5.4286529981354192</v>
      </c>
      <c r="I109" s="150">
        <v>6.6443675745528026</v>
      </c>
      <c r="J109" s="150">
        <v>2.4843342298811848</v>
      </c>
      <c r="K109" s="150">
        <v>5.4286529981354192</v>
      </c>
      <c r="L109" s="150">
        <v>6.6973684963660389</v>
      </c>
      <c r="M109" s="150">
        <v>0.22813648392532571</v>
      </c>
      <c r="N109" s="150">
        <v>0</v>
      </c>
      <c r="O109" s="150">
        <v>0.36890345072526998</v>
      </c>
    </row>
    <row r="110" spans="2:15" ht="12" customHeight="1">
      <c r="B110" s="212"/>
      <c r="C110" s="149" t="s">
        <v>50</v>
      </c>
      <c r="D110" s="150">
        <v>176.96783191</v>
      </c>
      <c r="E110" s="150">
        <v>152.99599391000001</v>
      </c>
      <c r="F110" s="150">
        <v>158.46580596999999</v>
      </c>
      <c r="G110" s="150">
        <v>3.1108343483308829</v>
      </c>
      <c r="H110" s="150">
        <v>6.1875784401677123</v>
      </c>
      <c r="I110" s="150">
        <v>8.1862756395727274</v>
      </c>
      <c r="J110" s="150">
        <v>3.1108343483308829</v>
      </c>
      <c r="K110" s="150">
        <v>6.1875784401677123</v>
      </c>
      <c r="L110" s="150">
        <v>8.1862756395727274</v>
      </c>
      <c r="M110" s="150">
        <v>0.32900948138619412</v>
      </c>
      <c r="N110" s="150">
        <v>0.71984742330504048</v>
      </c>
      <c r="O110" s="150">
        <v>1.4458410697986608</v>
      </c>
    </row>
    <row r="111" spans="2:15" ht="12" customHeight="1">
      <c r="B111" s="210">
        <v>2008</v>
      </c>
      <c r="C111" s="149" t="s">
        <v>40</v>
      </c>
      <c r="D111" s="150">
        <v>178.838877</v>
      </c>
      <c r="E111" s="150">
        <v>154.37809665</v>
      </c>
      <c r="F111" s="150">
        <v>159.53641802999999</v>
      </c>
      <c r="G111" s="150">
        <v>1.057279772151773</v>
      </c>
      <c r="H111" s="150">
        <v>0.90335877736316661</v>
      </c>
      <c r="I111" s="150">
        <v>0.67561077511111023</v>
      </c>
      <c r="J111" s="150">
        <v>4.3327144180891395</v>
      </c>
      <c r="K111" s="150">
        <v>5.4031649784356972</v>
      </c>
      <c r="L111" s="150">
        <v>7.4671652503689927</v>
      </c>
      <c r="M111" s="150">
        <v>1.057279772151773</v>
      </c>
      <c r="N111" s="150">
        <v>0.90335877736316661</v>
      </c>
      <c r="O111" s="150">
        <v>0.67561077511111023</v>
      </c>
    </row>
    <row r="112" spans="2:15" ht="12" customHeight="1">
      <c r="B112" s="211"/>
      <c r="C112" s="149" t="s">
        <v>41</v>
      </c>
      <c r="D112" s="150">
        <v>181.31918245</v>
      </c>
      <c r="E112" s="150">
        <v>160.58783342000001</v>
      </c>
      <c r="F112" s="150">
        <v>160.80573537000001</v>
      </c>
      <c r="G112" s="150">
        <v>2.4588370061588023</v>
      </c>
      <c r="H112" s="150">
        <v>4.962116533891674</v>
      </c>
      <c r="I112" s="150">
        <v>1.4766147091966388</v>
      </c>
      <c r="J112" s="150">
        <v>4.6733706072491685</v>
      </c>
      <c r="K112" s="150">
        <v>7.7481801047433123</v>
      </c>
      <c r="L112" s="150">
        <v>7.9438031706130232</v>
      </c>
      <c r="M112" s="150">
        <v>1.3868938854944872</v>
      </c>
      <c r="N112" s="150">
        <v>4.0224208645857686</v>
      </c>
      <c r="O112" s="150">
        <v>0.79562858165796513</v>
      </c>
    </row>
    <row r="113" spans="2:15" ht="12" customHeight="1">
      <c r="B113" s="211"/>
      <c r="C113" s="149" t="s">
        <v>42</v>
      </c>
      <c r="D113" s="150">
        <v>182.57719109000001</v>
      </c>
      <c r="E113" s="150">
        <v>163.76708675</v>
      </c>
      <c r="F113" s="150">
        <v>161.07910831999999</v>
      </c>
      <c r="G113" s="150">
        <v>3.1697055444815305</v>
      </c>
      <c r="H113" s="150">
        <v>7.0401142962842016</v>
      </c>
      <c r="I113" s="150">
        <v>1.6491269734839449</v>
      </c>
      <c r="J113" s="150">
        <v>4.2615807305181193</v>
      </c>
      <c r="K113" s="150">
        <v>8.6065417196882237</v>
      </c>
      <c r="L113" s="150">
        <v>6.5525692299469824</v>
      </c>
      <c r="M113" s="150">
        <v>0.69380890813739882</v>
      </c>
      <c r="N113" s="150">
        <v>1.9797597752533278</v>
      </c>
      <c r="O113" s="150">
        <v>0.17000198989853743</v>
      </c>
    </row>
    <row r="114" spans="2:15" ht="12" customHeight="1">
      <c r="B114" s="211"/>
      <c r="C114" s="149" t="s">
        <v>43</v>
      </c>
      <c r="D114" s="150">
        <v>183.40656655000001</v>
      </c>
      <c r="E114" s="150">
        <v>165.51676949</v>
      </c>
      <c r="F114" s="150">
        <v>161.17877356</v>
      </c>
      <c r="G114" s="150">
        <v>3.6383644250524299</v>
      </c>
      <c r="H114" s="150">
        <v>8.1837277303909985</v>
      </c>
      <c r="I114" s="150">
        <v>1.7120208195032376</v>
      </c>
      <c r="J114" s="150">
        <v>4.0747954264295885</v>
      </c>
      <c r="K114" s="150">
        <v>9.4407727032544244</v>
      </c>
      <c r="L114" s="150">
        <v>6.6153608408849607</v>
      </c>
      <c r="M114" s="150">
        <v>0.45426017075217828</v>
      </c>
      <c r="N114" s="150">
        <v>1.0683970599482961</v>
      </c>
      <c r="O114" s="150">
        <v>6.1873473872225304E-2</v>
      </c>
    </row>
    <row r="115" spans="2:15" ht="12" customHeight="1">
      <c r="B115" s="211"/>
      <c r="C115" s="149" t="s">
        <v>44</v>
      </c>
      <c r="D115" s="150">
        <v>184.07602220999999</v>
      </c>
      <c r="E115" s="150">
        <v>165.71589026999999</v>
      </c>
      <c r="F115" s="150">
        <v>161.28333979000001</v>
      </c>
      <c r="G115" s="150">
        <v>4.0166567128510451</v>
      </c>
      <c r="H115" s="150">
        <v>8.3138754387794336</v>
      </c>
      <c r="I115" s="150">
        <v>1.7780074399983903</v>
      </c>
      <c r="J115" s="150">
        <v>4.3621932936957819</v>
      </c>
      <c r="K115" s="150">
        <v>9.3441506278065418</v>
      </c>
      <c r="L115" s="150">
        <v>6.6121246968804144</v>
      </c>
      <c r="M115" s="150">
        <v>0.36501182732597215</v>
      </c>
      <c r="N115" s="150">
        <v>0.12030248089878626</v>
      </c>
      <c r="O115" s="150">
        <v>6.4875931048760549E-2</v>
      </c>
    </row>
    <row r="116" spans="2:15" ht="12" customHeight="1">
      <c r="B116" s="211"/>
      <c r="C116" s="149" t="s">
        <v>45</v>
      </c>
      <c r="D116" s="150">
        <v>186.68264642</v>
      </c>
      <c r="E116" s="150">
        <v>166.53237222000001</v>
      </c>
      <c r="F116" s="150">
        <v>161.83888511999999</v>
      </c>
      <c r="G116" s="150">
        <v>5.4895934504868791</v>
      </c>
      <c r="H116" s="150">
        <v>8.8475377453103761</v>
      </c>
      <c r="I116" s="150">
        <v>2.128584857378371</v>
      </c>
      <c r="J116" s="150">
        <v>6.2404012350099691</v>
      </c>
      <c r="K116" s="150">
        <v>9.8828890986932407</v>
      </c>
      <c r="L116" s="150">
        <v>6.9748983761159735</v>
      </c>
      <c r="M116" s="150">
        <v>1.416058527724104</v>
      </c>
      <c r="N116" s="150">
        <v>0.49269985435299191</v>
      </c>
      <c r="O116" s="150">
        <v>0.34445301710847787</v>
      </c>
    </row>
    <row r="117" spans="2:15" ht="12" customHeight="1">
      <c r="B117" s="211"/>
      <c r="C117" s="149" t="s">
        <v>46</v>
      </c>
      <c r="D117" s="150">
        <v>187.42036572999999</v>
      </c>
      <c r="E117" s="150">
        <v>166.98115430999999</v>
      </c>
      <c r="F117" s="150">
        <v>163.20385725</v>
      </c>
      <c r="G117" s="150">
        <v>5.9064597826546219</v>
      </c>
      <c r="H117" s="150">
        <v>9.1408670531770753</v>
      </c>
      <c r="I117" s="150">
        <v>2.9899518391349318</v>
      </c>
      <c r="J117" s="150">
        <v>7.1085752208290387</v>
      </c>
      <c r="K117" s="150">
        <v>10.180920773366026</v>
      </c>
      <c r="L117" s="150">
        <v>7.0052433769066909</v>
      </c>
      <c r="M117" s="150">
        <v>0.39517294410980242</v>
      </c>
      <c r="N117" s="150">
        <v>0.26948639715953959</v>
      </c>
      <c r="O117" s="150">
        <v>0.84341419491855163</v>
      </c>
    </row>
    <row r="118" spans="2:15" ht="12" customHeight="1">
      <c r="B118" s="211"/>
      <c r="C118" s="149" t="s">
        <v>55</v>
      </c>
      <c r="D118" s="150">
        <v>187.83839678000001</v>
      </c>
      <c r="E118" s="150">
        <v>166.96589365</v>
      </c>
      <c r="F118" s="150">
        <v>163.79223868</v>
      </c>
      <c r="G118" s="150">
        <v>6.142678447644883</v>
      </c>
      <c r="H118" s="150">
        <v>9.1308925044258302</v>
      </c>
      <c r="I118" s="150">
        <v>3.3612505091529954</v>
      </c>
      <c r="J118" s="150">
        <v>7.1916499599663553</v>
      </c>
      <c r="K118" s="150">
        <v>10.170851172533801</v>
      </c>
      <c r="L118" s="150">
        <v>7.4205982435364746</v>
      </c>
      <c r="M118" s="150">
        <v>0.22304462397767111</v>
      </c>
      <c r="N118" s="150">
        <v>-9.1391510994469627E-3</v>
      </c>
      <c r="O118" s="150">
        <v>0.36051931609600274</v>
      </c>
    </row>
    <row r="119" spans="2:15" ht="12" customHeight="1">
      <c r="B119" s="211"/>
      <c r="C119" s="149" t="s">
        <v>47</v>
      </c>
      <c r="D119" s="150">
        <v>187.72153617999999</v>
      </c>
      <c r="E119" s="150">
        <v>167.01179064999999</v>
      </c>
      <c r="F119" s="150">
        <v>163.79635927999999</v>
      </c>
      <c r="G119" s="150">
        <v>6.0766435085608919</v>
      </c>
      <c r="H119" s="150">
        <v>9.1608913291185985</v>
      </c>
      <c r="I119" s="150">
        <v>3.3638508177651545</v>
      </c>
      <c r="J119" s="150">
        <v>6.9655162237899191</v>
      </c>
      <c r="K119" s="150">
        <v>10.201135869879607</v>
      </c>
      <c r="L119" s="150">
        <v>5.7304243094307878</v>
      </c>
      <c r="M119" s="150">
        <v>-6.2213371708494947E-2</v>
      </c>
      <c r="N119" s="150">
        <v>2.7488847570396047E-2</v>
      </c>
      <c r="O119" s="150">
        <v>2.5157480190785009E-3</v>
      </c>
    </row>
    <row r="120" spans="2:15" ht="12" customHeight="1">
      <c r="B120" s="211"/>
      <c r="C120" s="149" t="s">
        <v>48</v>
      </c>
      <c r="D120" s="150">
        <v>187.14566440999999</v>
      </c>
      <c r="E120" s="150">
        <v>167.30160149</v>
      </c>
      <c r="F120" s="150">
        <v>163.03522126999999</v>
      </c>
      <c r="G120" s="150">
        <v>5.7512330857825589</v>
      </c>
      <c r="H120" s="150">
        <v>9.3503151385880585</v>
      </c>
      <c r="I120" s="150">
        <v>2.8835339409847478</v>
      </c>
      <c r="J120" s="150">
        <v>6.3412155730683253</v>
      </c>
      <c r="K120" s="150">
        <v>10.137470564489121</v>
      </c>
      <c r="L120" s="150">
        <v>4.7560947940093143</v>
      </c>
      <c r="M120" s="150">
        <v>-0.30676915484423262</v>
      </c>
      <c r="N120" s="150">
        <v>0.17352717366365766</v>
      </c>
      <c r="O120" s="150">
        <v>-0.46468554816830476</v>
      </c>
    </row>
    <row r="121" spans="2:15" ht="12" customHeight="1">
      <c r="B121" s="211"/>
      <c r="C121" s="149" t="s">
        <v>49</v>
      </c>
      <c r="D121" s="150">
        <v>185.85994242999999</v>
      </c>
      <c r="E121" s="150">
        <v>167.30160149</v>
      </c>
      <c r="F121" s="150">
        <v>163.20795373999999</v>
      </c>
      <c r="G121" s="150">
        <v>5.0247044471462061</v>
      </c>
      <c r="H121" s="150">
        <v>9.3503151385880585</v>
      </c>
      <c r="I121" s="150">
        <v>2.9925369331082976</v>
      </c>
      <c r="J121" s="150">
        <v>5.3702456825751312</v>
      </c>
      <c r="K121" s="150">
        <v>10.137470564489121</v>
      </c>
      <c r="L121" s="150">
        <v>4.4816453309147306</v>
      </c>
      <c r="M121" s="150">
        <v>-0.68701670650688129</v>
      </c>
      <c r="N121" s="150">
        <v>0</v>
      </c>
      <c r="O121" s="150">
        <v>0.10594794710890199</v>
      </c>
    </row>
    <row r="122" spans="2:15" ht="12" customHeight="1">
      <c r="B122" s="212"/>
      <c r="C122" s="149" t="s">
        <v>50</v>
      </c>
      <c r="D122" s="150">
        <v>184.98071736</v>
      </c>
      <c r="E122" s="150">
        <v>167.30160149</v>
      </c>
      <c r="F122" s="150">
        <v>163.23404554000001</v>
      </c>
      <c r="G122" s="150">
        <v>4.5278768257019095</v>
      </c>
      <c r="H122" s="150">
        <v>9.3503151385880585</v>
      </c>
      <c r="I122" s="150">
        <v>3.0090021887136515</v>
      </c>
      <c r="J122" s="150">
        <v>4.5278768257019095</v>
      </c>
      <c r="K122" s="150">
        <v>9.3503151385880585</v>
      </c>
      <c r="L122" s="150">
        <v>3.0090021887136515</v>
      </c>
      <c r="M122" s="150">
        <v>-0.4730578620140875</v>
      </c>
      <c r="N122" s="150">
        <v>0</v>
      </c>
      <c r="O122" s="150">
        <v>1.5986843411795348E-2</v>
      </c>
    </row>
    <row r="123" spans="2:15" ht="12" customHeight="1">
      <c r="B123" s="210">
        <v>2009</v>
      </c>
      <c r="C123" s="149" t="s">
        <v>40</v>
      </c>
      <c r="D123" s="150">
        <v>184.70797164000001</v>
      </c>
      <c r="E123" s="150">
        <v>168.78184630999999</v>
      </c>
      <c r="F123" s="150">
        <v>163.64468146999999</v>
      </c>
      <c r="G123" s="150">
        <v>-0.14744548723378159</v>
      </c>
      <c r="H123" s="150">
        <v>0.88477624052418946</v>
      </c>
      <c r="I123" s="150">
        <v>0.25156267409873578</v>
      </c>
      <c r="J123" s="150">
        <v>3.2817778429686797</v>
      </c>
      <c r="K123" s="150">
        <v>9.3301769956755152</v>
      </c>
      <c r="L123" s="150">
        <v>2.5751257867827206</v>
      </c>
      <c r="M123" s="150">
        <v>-0.14744548723378159</v>
      </c>
      <c r="N123" s="150">
        <v>0.88477624052418946</v>
      </c>
      <c r="O123" s="150">
        <v>0.25156267409873578</v>
      </c>
    </row>
    <row r="124" spans="2:15" ht="12" customHeight="1">
      <c r="B124" s="211"/>
      <c r="C124" s="149" t="s">
        <v>41</v>
      </c>
      <c r="D124" s="150">
        <v>183.98861600000001</v>
      </c>
      <c r="E124" s="150">
        <v>175.11393878000001</v>
      </c>
      <c r="F124" s="150">
        <v>164.38220100999999</v>
      </c>
      <c r="G124" s="150">
        <v>-0.53632690701984131</v>
      </c>
      <c r="H124" s="150">
        <v>4.669612974665398</v>
      </c>
      <c r="I124" s="150">
        <v>0.7033799022757421</v>
      </c>
      <c r="J124" s="150">
        <v>1.4722289798191071</v>
      </c>
      <c r="K124" s="150">
        <v>9.045582750972514</v>
      </c>
      <c r="L124" s="150">
        <v>2.2240908458711601</v>
      </c>
      <c r="M124" s="150">
        <v>-0.38945565457349574</v>
      </c>
      <c r="N124" s="150">
        <v>3.7516430874739513</v>
      </c>
      <c r="O124" s="150">
        <v>0.4506834767711041</v>
      </c>
    </row>
    <row r="125" spans="2:15" ht="12" customHeight="1">
      <c r="B125" s="211"/>
      <c r="C125" s="149" t="s">
        <v>42</v>
      </c>
      <c r="D125" s="150">
        <v>183.09667003000001</v>
      </c>
      <c r="E125" s="150">
        <v>176.42963895</v>
      </c>
      <c r="F125" s="150">
        <v>164.88098989</v>
      </c>
      <c r="G125" s="150">
        <v>-1.0185101219676653</v>
      </c>
      <c r="H125" s="150">
        <v>5.4560371082554155</v>
      </c>
      <c r="I125" s="150">
        <v>1.0089465984572428</v>
      </c>
      <c r="J125" s="150">
        <v>0.28452565016401365</v>
      </c>
      <c r="K125" s="150">
        <v>7.7320494925394314</v>
      </c>
      <c r="L125" s="150">
        <v>2.3602573975311429</v>
      </c>
      <c r="M125" s="150">
        <v>-0.48478323789336741</v>
      </c>
      <c r="N125" s="150">
        <v>0.7513394874025181</v>
      </c>
      <c r="O125" s="150">
        <v>0.30343241356749218</v>
      </c>
    </row>
    <row r="126" spans="2:15" ht="12" customHeight="1">
      <c r="B126" s="211"/>
      <c r="C126" s="149" t="s">
        <v>43</v>
      </c>
      <c r="D126" s="150">
        <v>181.86953385999999</v>
      </c>
      <c r="E126" s="150">
        <v>177.17181726999999</v>
      </c>
      <c r="F126" s="150">
        <v>164.97532314</v>
      </c>
      <c r="G126" s="150">
        <v>-1.6818961156611749</v>
      </c>
      <c r="H126" s="150">
        <v>5.89965409302431</v>
      </c>
      <c r="I126" s="150">
        <v>1.0667367792298563</v>
      </c>
      <c r="J126" s="150">
        <v>-0.83804670623992195</v>
      </c>
      <c r="K126" s="150">
        <v>7.0416114427028731</v>
      </c>
      <c r="L126" s="150">
        <v>2.3554898056019198</v>
      </c>
      <c r="M126" s="150">
        <v>-0.67021217250918141</v>
      </c>
      <c r="N126" s="150">
        <v>0.42066532835241333</v>
      </c>
      <c r="O126" s="150">
        <v>5.7212932832911179E-2</v>
      </c>
    </row>
    <row r="127" spans="2:15" ht="12" customHeight="1">
      <c r="B127" s="211"/>
      <c r="C127" s="149" t="s">
        <v>44</v>
      </c>
      <c r="D127" s="150">
        <v>181.01632432</v>
      </c>
      <c r="E127" s="150">
        <v>177.17181726999999</v>
      </c>
      <c r="F127" s="150">
        <v>167.00718137999999</v>
      </c>
      <c r="G127" s="150">
        <v>-2.1431385371290901</v>
      </c>
      <c r="H127" s="150">
        <v>5.89965409302431</v>
      </c>
      <c r="I127" s="150">
        <v>2.3114882851294567</v>
      </c>
      <c r="J127" s="150">
        <v>-1.6621925296220184</v>
      </c>
      <c r="K127" s="150">
        <v>6.9129924603699351</v>
      </c>
      <c r="L127" s="150">
        <v>3.5489354309333692</v>
      </c>
      <c r="M127" s="150">
        <v>-0.46913274691559081</v>
      </c>
      <c r="N127" s="150">
        <v>0</v>
      </c>
      <c r="O127" s="150">
        <v>1.2316134324378538</v>
      </c>
    </row>
    <row r="128" spans="2:15" ht="12" customHeight="1">
      <c r="B128" s="211"/>
      <c r="C128" s="149" t="s">
        <v>45</v>
      </c>
      <c r="D128" s="150">
        <v>179.80401606999999</v>
      </c>
      <c r="E128" s="150">
        <v>177.84707076000001</v>
      </c>
      <c r="F128" s="150">
        <v>166.85311916000001</v>
      </c>
      <c r="G128" s="150">
        <v>-2.7985086034266828</v>
      </c>
      <c r="H128" s="150">
        <v>6.3032685736904597</v>
      </c>
      <c r="I128" s="150">
        <v>2.2171071041139783</v>
      </c>
      <c r="J128" s="150">
        <v>-3.6846651158589339</v>
      </c>
      <c r="K128" s="150">
        <v>6.7942937395094134</v>
      </c>
      <c r="L128" s="150">
        <v>3.0982875569626458</v>
      </c>
      <c r="M128" s="150">
        <v>-0.66972316146298283</v>
      </c>
      <c r="N128" s="150">
        <v>0.38112917754349951</v>
      </c>
      <c r="O128" s="150">
        <v>-9.2248859436438124E-2</v>
      </c>
    </row>
    <row r="129" spans="2:15" ht="12" customHeight="1">
      <c r="B129" s="211"/>
      <c r="C129" s="149" t="s">
        <v>46</v>
      </c>
      <c r="D129" s="150">
        <v>179.95427798</v>
      </c>
      <c r="E129" s="150">
        <v>177.84707076000001</v>
      </c>
      <c r="F129" s="150">
        <v>166.57175627999999</v>
      </c>
      <c r="G129" s="150">
        <v>-2.7172774826133832</v>
      </c>
      <c r="H129" s="150">
        <v>6.3032685736904597</v>
      </c>
      <c r="I129" s="150">
        <v>2.0447393366735298</v>
      </c>
      <c r="J129" s="150">
        <v>-3.9836053680290604</v>
      </c>
      <c r="K129" s="150">
        <v>6.5072711318233445</v>
      </c>
      <c r="L129" s="150">
        <v>2.0636148475589948</v>
      </c>
      <c r="M129" s="150">
        <v>8.3569829686950925E-2</v>
      </c>
      <c r="N129" s="150">
        <v>0</v>
      </c>
      <c r="O129" s="150">
        <v>-0.16862908012538469</v>
      </c>
    </row>
    <row r="130" spans="2:15" ht="12" customHeight="1">
      <c r="B130" s="211"/>
      <c r="C130" s="149" t="s">
        <v>55</v>
      </c>
      <c r="D130" s="150">
        <v>178.39844481</v>
      </c>
      <c r="E130" s="150">
        <v>177.84707076000001</v>
      </c>
      <c r="F130" s="150">
        <v>166.51017440000001</v>
      </c>
      <c r="G130" s="150">
        <v>-3.5583560513444752</v>
      </c>
      <c r="H130" s="150">
        <v>6.3032685736904597</v>
      </c>
      <c r="I130" s="150">
        <v>2.0070132117121204</v>
      </c>
      <c r="J130" s="150">
        <v>-5.0255709864561169</v>
      </c>
      <c r="K130" s="150">
        <v>6.5170058819375072</v>
      </c>
      <c r="L130" s="150">
        <v>1.6593800426099676</v>
      </c>
      <c r="M130" s="150">
        <v>-0.86457137194199163</v>
      </c>
      <c r="N130" s="150">
        <v>0</v>
      </c>
      <c r="O130" s="150">
        <v>-3.6970181125099089E-2</v>
      </c>
    </row>
    <row r="131" spans="2:15" ht="12" customHeight="1">
      <c r="B131" s="211"/>
      <c r="C131" s="149" t="s">
        <v>47</v>
      </c>
      <c r="D131" s="150">
        <v>178.86395775</v>
      </c>
      <c r="E131" s="150">
        <v>177.84707076000001</v>
      </c>
      <c r="F131" s="150">
        <v>166.60224349000001</v>
      </c>
      <c r="G131" s="150">
        <v>-3.3067012050212128</v>
      </c>
      <c r="H131" s="150">
        <v>6.3032685736904597</v>
      </c>
      <c r="I131" s="150">
        <v>2.0634163289021927</v>
      </c>
      <c r="J131" s="150">
        <v>-4.7184668367015377</v>
      </c>
      <c r="K131" s="150">
        <v>6.4877336311584628</v>
      </c>
      <c r="L131" s="150">
        <v>1.7130320981087976</v>
      </c>
      <c r="M131" s="150">
        <v>0.26094002136385086</v>
      </c>
      <c r="N131" s="150">
        <v>0</v>
      </c>
      <c r="O131" s="150">
        <v>5.5293371910607902E-2</v>
      </c>
    </row>
    <row r="132" spans="2:15" ht="12" customHeight="1">
      <c r="B132" s="211"/>
      <c r="C132" s="149" t="s">
        <v>48</v>
      </c>
      <c r="D132" s="150">
        <v>178.50139322999999</v>
      </c>
      <c r="E132" s="150">
        <v>177.84707076000001</v>
      </c>
      <c r="F132" s="150">
        <v>165.52430034</v>
      </c>
      <c r="G132" s="150">
        <v>-3.5027024559485653</v>
      </c>
      <c r="H132" s="150">
        <v>6.3032685736904597</v>
      </c>
      <c r="I132" s="150">
        <v>1.4030497084254137</v>
      </c>
      <c r="J132" s="150">
        <v>-4.6190069148821351</v>
      </c>
      <c r="K132" s="150">
        <v>6.3032685736904597</v>
      </c>
      <c r="L132" s="150">
        <v>1.5267124800461858</v>
      </c>
      <c r="M132" s="150">
        <v>-0.20270406881344627</v>
      </c>
      <c r="N132" s="150">
        <v>0</v>
      </c>
      <c r="O132" s="150">
        <v>-0.64701598695140206</v>
      </c>
    </row>
    <row r="133" spans="2:15" ht="12" customHeight="1">
      <c r="B133" s="211"/>
      <c r="C133" s="149" t="s">
        <v>49</v>
      </c>
      <c r="D133" s="150">
        <v>176.27420837</v>
      </c>
      <c r="E133" s="150">
        <v>177.84707076000001</v>
      </c>
      <c r="F133" s="150">
        <v>165.72712200000001</v>
      </c>
      <c r="G133" s="150">
        <v>-4.7067116585215985</v>
      </c>
      <c r="H133" s="150">
        <v>6.3032685736904597</v>
      </c>
      <c r="I133" s="150">
        <v>1.5273017658495007</v>
      </c>
      <c r="J133" s="150">
        <v>-5.1575040509927277</v>
      </c>
      <c r="K133" s="150">
        <v>6.3032685736904597</v>
      </c>
      <c r="L133" s="150">
        <v>1.543532776603044</v>
      </c>
      <c r="M133" s="150">
        <v>-1.2477128719831683</v>
      </c>
      <c r="N133" s="150">
        <v>0</v>
      </c>
      <c r="O133" s="150">
        <v>0.12253286048236589</v>
      </c>
    </row>
    <row r="134" spans="2:15" ht="12" customHeight="1">
      <c r="B134" s="212"/>
      <c r="C134" s="149" t="s">
        <v>50</v>
      </c>
      <c r="D134" s="150">
        <v>175.40154256</v>
      </c>
      <c r="E134" s="150">
        <v>177.84707076000001</v>
      </c>
      <c r="F134" s="150">
        <v>164.33751247999999</v>
      </c>
      <c r="G134" s="150">
        <v>-5.1784720789883778</v>
      </c>
      <c r="H134" s="150">
        <v>6.3032685736904597</v>
      </c>
      <c r="I134" s="150">
        <v>0.67600293575371495</v>
      </c>
      <c r="J134" s="150">
        <v>-5.1784720789883778</v>
      </c>
      <c r="K134" s="150">
        <v>6.3032685736904597</v>
      </c>
      <c r="L134" s="150">
        <v>0.67600293575371495</v>
      </c>
      <c r="M134" s="150">
        <v>-0.49506153967135447</v>
      </c>
      <c r="N134" s="150">
        <v>0</v>
      </c>
      <c r="O134" s="150">
        <v>-0.83849251904587163</v>
      </c>
    </row>
    <row r="135" spans="2:15" ht="12" customHeight="1">
      <c r="B135" s="210">
        <v>2010</v>
      </c>
      <c r="C135" s="149" t="s">
        <v>40</v>
      </c>
      <c r="D135" s="150">
        <v>175.90570498</v>
      </c>
      <c r="E135" s="150">
        <v>179.2298471</v>
      </c>
      <c r="F135" s="150">
        <v>164.15979652999999</v>
      </c>
      <c r="G135" s="150">
        <v>0.28743328743961172</v>
      </c>
      <c r="H135" s="150">
        <v>0.77750863935565917</v>
      </c>
      <c r="I135" s="150">
        <v>-0.10814083000167329</v>
      </c>
      <c r="J135" s="150">
        <v>-4.7655044781477187</v>
      </c>
      <c r="K135" s="150">
        <v>6.1902396604965872</v>
      </c>
      <c r="L135" s="150">
        <v>0.31477653619585055</v>
      </c>
      <c r="M135" s="150">
        <v>0.28743328743961172</v>
      </c>
      <c r="N135" s="150">
        <v>0.77750863935565917</v>
      </c>
      <c r="O135" s="150">
        <v>-0.10814083000167329</v>
      </c>
    </row>
    <row r="136" spans="2:15" ht="12" customHeight="1">
      <c r="B136" s="211"/>
      <c r="C136" s="149" t="s">
        <v>41</v>
      </c>
      <c r="D136" s="150">
        <v>175.80267280000001</v>
      </c>
      <c r="E136" s="150">
        <v>180.80424922</v>
      </c>
      <c r="F136" s="150">
        <v>164.67233655000001</v>
      </c>
      <c r="G136" s="150">
        <v>0.22869253835825987</v>
      </c>
      <c r="H136" s="150">
        <v>1.6627647828907186</v>
      </c>
      <c r="I136" s="150">
        <v>0.20374171724229484</v>
      </c>
      <c r="J136" s="150">
        <v>-4.4491574413495272</v>
      </c>
      <c r="K136" s="150">
        <v>3.2494902916602655</v>
      </c>
      <c r="L136" s="150">
        <v>0.17650058109536815</v>
      </c>
      <c r="M136" s="150">
        <v>-5.8572392527977968E-2</v>
      </c>
      <c r="N136" s="150">
        <v>0.87842630313777192</v>
      </c>
      <c r="O136" s="150">
        <v>0.31222018474319668</v>
      </c>
    </row>
    <row r="137" spans="2:15" ht="12" customHeight="1">
      <c r="B137" s="211"/>
      <c r="C137" s="149" t="s">
        <v>42</v>
      </c>
      <c r="D137" s="150">
        <v>176.85027407999999</v>
      </c>
      <c r="E137" s="150">
        <v>182.76370453999999</v>
      </c>
      <c r="F137" s="150">
        <v>164.60503946</v>
      </c>
      <c r="G137" s="150">
        <v>0.82595141345716172</v>
      </c>
      <c r="H137" s="150">
        <v>2.7645289624336016</v>
      </c>
      <c r="I137" s="150">
        <v>0.16279118258685799</v>
      </c>
      <c r="J137" s="150">
        <v>-3.4115289748178128</v>
      </c>
      <c r="K137" s="150">
        <v>3.590136911063496</v>
      </c>
      <c r="L137" s="150">
        <v>-0.16736339961573776</v>
      </c>
      <c r="M137" s="150">
        <v>0.5958961051700129</v>
      </c>
      <c r="N137" s="150">
        <v>1.0837440648951571</v>
      </c>
      <c r="O137" s="150">
        <v>-4.0867270975766701E-2</v>
      </c>
    </row>
    <row r="138" spans="2:15" ht="12" customHeight="1">
      <c r="B138" s="211"/>
      <c r="C138" s="149" t="s">
        <v>43</v>
      </c>
      <c r="D138" s="150">
        <v>177.20272181000001</v>
      </c>
      <c r="E138" s="150">
        <v>185.73080838999999</v>
      </c>
      <c r="F138" s="150">
        <v>164.79194455999999</v>
      </c>
      <c r="G138" s="150">
        <v>1.0268890590764812</v>
      </c>
      <c r="H138" s="150">
        <v>4.4328746019319567</v>
      </c>
      <c r="I138" s="150">
        <v>0.27652364523609663</v>
      </c>
      <c r="J138" s="150">
        <v>-2.566021889951287</v>
      </c>
      <c r="K138" s="150">
        <v>4.8308987579873275</v>
      </c>
      <c r="L138" s="150">
        <v>-0.1111551573348919</v>
      </c>
      <c r="M138" s="150">
        <v>0.19929159388274797</v>
      </c>
      <c r="N138" s="150">
        <v>1.6234644933839348</v>
      </c>
      <c r="O138" s="150">
        <v>0.11354761714048323</v>
      </c>
    </row>
    <row r="139" spans="2:15" ht="12" customHeight="1">
      <c r="B139" s="211"/>
      <c r="C139" s="149" t="s">
        <v>44</v>
      </c>
      <c r="D139" s="150">
        <v>178.80891016999999</v>
      </c>
      <c r="E139" s="150">
        <v>185.68841419</v>
      </c>
      <c r="F139" s="150">
        <v>165.17032470000001</v>
      </c>
      <c r="G139" s="150">
        <v>1.9426098312872284</v>
      </c>
      <c r="H139" s="150">
        <v>4.4090371556255121</v>
      </c>
      <c r="I139" s="150">
        <v>0.50676939636736051</v>
      </c>
      <c r="J139" s="150">
        <v>-1.2194558464780982</v>
      </c>
      <c r="K139" s="150">
        <v>4.8069704602178263</v>
      </c>
      <c r="L139" s="150">
        <v>-1.0998668828620595</v>
      </c>
      <c r="M139" s="150">
        <v>0.9064129171346309</v>
      </c>
      <c r="N139" s="150">
        <v>-2.282561539868766E-2</v>
      </c>
      <c r="O139" s="150">
        <v>0.22961082291388379</v>
      </c>
    </row>
    <row r="140" spans="2:15" ht="12" customHeight="1">
      <c r="B140" s="211"/>
      <c r="C140" s="149" t="s">
        <v>45</v>
      </c>
      <c r="D140" s="150">
        <v>179.67691289999999</v>
      </c>
      <c r="E140" s="150">
        <v>185.68841419</v>
      </c>
      <c r="F140" s="150">
        <v>165.12617445999999</v>
      </c>
      <c r="G140" s="150">
        <v>2.4374759067683271</v>
      </c>
      <c r="H140" s="150">
        <v>4.4090371556255121</v>
      </c>
      <c r="I140" s="150">
        <v>0.47990380777851271</v>
      </c>
      <c r="J140" s="150">
        <v>-7.0689839291745216E-2</v>
      </c>
      <c r="K140" s="150">
        <v>4.4090371556255121</v>
      </c>
      <c r="L140" s="150">
        <v>-1.035008940015075</v>
      </c>
      <c r="M140" s="150">
        <v>0.48543594901101983</v>
      </c>
      <c r="N140" s="150">
        <v>0</v>
      </c>
      <c r="O140" s="150">
        <v>-2.6730128478106963E-2</v>
      </c>
    </row>
    <row r="141" spans="2:15" ht="12" customHeight="1">
      <c r="B141" s="211"/>
      <c r="C141" s="149" t="s">
        <v>46</v>
      </c>
      <c r="D141" s="150">
        <v>179.45127321000001</v>
      </c>
      <c r="E141" s="150">
        <v>185.68841419</v>
      </c>
      <c r="F141" s="150">
        <v>164.58283979000001</v>
      </c>
      <c r="G141" s="150">
        <v>2.3088341133685901</v>
      </c>
      <c r="H141" s="150">
        <v>4.4090371556255121</v>
      </c>
      <c r="I141" s="150">
        <v>0.14928259914476882</v>
      </c>
      <c r="J141" s="150">
        <v>-0.27951809517743698</v>
      </c>
      <c r="K141" s="150">
        <v>4.4090371556255121</v>
      </c>
      <c r="L141" s="150">
        <v>-1.1940298490079471</v>
      </c>
      <c r="M141" s="150">
        <v>-0.12558079185474469</v>
      </c>
      <c r="N141" s="150">
        <v>0</v>
      </c>
      <c r="O141" s="150">
        <v>-0.32904212295646573</v>
      </c>
    </row>
    <row r="142" spans="2:15" ht="12" customHeight="1">
      <c r="B142" s="211"/>
      <c r="C142" s="149" t="s">
        <v>55</v>
      </c>
      <c r="D142" s="150">
        <v>178.81636617000001</v>
      </c>
      <c r="E142" s="150">
        <v>185.68841419</v>
      </c>
      <c r="F142" s="150">
        <v>164.29278094</v>
      </c>
      <c r="G142" s="150">
        <v>1.9468606490914482</v>
      </c>
      <c r="H142" s="150">
        <v>4.4090371556255121</v>
      </c>
      <c r="I142" s="150">
        <v>-2.7219311844845606E-2</v>
      </c>
      <c r="J142" s="150">
        <v>0.23426289418897284</v>
      </c>
      <c r="K142" s="150">
        <v>4.4090371556255121</v>
      </c>
      <c r="L142" s="150">
        <v>-1.3316864678030242</v>
      </c>
      <c r="M142" s="150">
        <v>-0.35380470065375391</v>
      </c>
      <c r="N142" s="150">
        <v>0</v>
      </c>
      <c r="O142" s="150">
        <v>-0.17623881710274247</v>
      </c>
    </row>
    <row r="143" spans="2:15" ht="12" customHeight="1">
      <c r="B143" s="211"/>
      <c r="C143" s="149" t="s">
        <v>47</v>
      </c>
      <c r="D143" s="150">
        <v>177.72004941</v>
      </c>
      <c r="E143" s="150">
        <v>185.68841419</v>
      </c>
      <c r="F143" s="150">
        <v>164.78195349000001</v>
      </c>
      <c r="G143" s="150">
        <v>1.3218280843835259</v>
      </c>
      <c r="H143" s="150">
        <v>4.4090371556255121</v>
      </c>
      <c r="I143" s="150">
        <v>0.27044404122528931</v>
      </c>
      <c r="J143" s="150">
        <v>-0.63954099774468887</v>
      </c>
      <c r="K143" s="150">
        <v>4.4090371556255121</v>
      </c>
      <c r="L143" s="150">
        <v>-1.0925963311588021</v>
      </c>
      <c r="M143" s="150">
        <v>-0.61309643154125126</v>
      </c>
      <c r="N143" s="150">
        <v>0</v>
      </c>
      <c r="O143" s="150">
        <v>0.29774439704605982</v>
      </c>
    </row>
    <row r="144" spans="2:15" ht="12" customHeight="1">
      <c r="B144" s="211"/>
      <c r="C144" s="149" t="s">
        <v>48</v>
      </c>
      <c r="D144" s="150">
        <v>177.43570106000001</v>
      </c>
      <c r="E144" s="150">
        <v>185.68841419</v>
      </c>
      <c r="F144" s="150">
        <v>164.91636535999999</v>
      </c>
      <c r="G144" s="150">
        <v>1.1597152854594555</v>
      </c>
      <c r="H144" s="150">
        <v>4.4090371556255121</v>
      </c>
      <c r="I144" s="150">
        <v>0.35223417420928627</v>
      </c>
      <c r="J144" s="150">
        <v>-0.59702176588997702</v>
      </c>
      <c r="K144" s="150">
        <v>4.4090371556255121</v>
      </c>
      <c r="L144" s="150">
        <v>-0.36727838676935676</v>
      </c>
      <c r="M144" s="150">
        <v>-0.1599979017246369</v>
      </c>
      <c r="N144" s="150">
        <v>0</v>
      </c>
      <c r="O144" s="150">
        <v>8.1569533042440412E-2</v>
      </c>
    </row>
    <row r="145" spans="2:15" ht="12" customHeight="1">
      <c r="B145" s="211"/>
      <c r="C145" s="149" t="s">
        <v>49</v>
      </c>
      <c r="D145" s="150">
        <v>177.32119204</v>
      </c>
      <c r="E145" s="150">
        <v>185.68841419</v>
      </c>
      <c r="F145" s="150">
        <v>165.32752919999999</v>
      </c>
      <c r="G145" s="150">
        <v>1.0944313556098422</v>
      </c>
      <c r="H145" s="150">
        <v>4.4090371556255121</v>
      </c>
      <c r="I145" s="150">
        <v>0.60242893120370411</v>
      </c>
      <c r="J145" s="150">
        <v>0.59395170721879254</v>
      </c>
      <c r="K145" s="150">
        <v>4.4090371556255121</v>
      </c>
      <c r="L145" s="150">
        <v>-0.24111490936287794</v>
      </c>
      <c r="M145" s="150">
        <v>-6.4535501771018744E-2</v>
      </c>
      <c r="N145" s="150">
        <v>0</v>
      </c>
      <c r="O145" s="150">
        <v>0.24931657880189562</v>
      </c>
    </row>
    <row r="146" spans="2:15" ht="12" customHeight="1">
      <c r="B146" s="211"/>
      <c r="C146" s="149" t="s">
        <v>50</v>
      </c>
      <c r="D146" s="150">
        <v>177.07915005999999</v>
      </c>
      <c r="E146" s="150">
        <v>185.68841419</v>
      </c>
      <c r="F146" s="150">
        <v>165.25652267999999</v>
      </c>
      <c r="G146" s="150">
        <v>0.95643828185041002</v>
      </c>
      <c r="H146" s="150">
        <v>4.4090371556255121</v>
      </c>
      <c r="I146" s="150">
        <v>0.55922119431608053</v>
      </c>
      <c r="J146" s="150">
        <v>0.95643828185041002</v>
      </c>
      <c r="K146" s="150">
        <v>4.4090371556255121</v>
      </c>
      <c r="L146" s="150">
        <v>0.55922119431608053</v>
      </c>
      <c r="M146" s="150">
        <v>-0.13649918389077698</v>
      </c>
      <c r="N146" s="150">
        <v>0</v>
      </c>
      <c r="O146" s="150">
        <v>-4.2948999687837386E-2</v>
      </c>
    </row>
    <row r="147" spans="2:15" ht="12" customHeight="1">
      <c r="B147" s="214">
        <v>2011</v>
      </c>
      <c r="C147" s="149" t="s">
        <v>40</v>
      </c>
      <c r="D147" s="150">
        <v>177.52451461000001</v>
      </c>
      <c r="E147" s="150">
        <v>186.60234474000001</v>
      </c>
      <c r="F147" s="150">
        <v>165.34060699</v>
      </c>
      <c r="G147" s="150">
        <v>0.25150592254883009</v>
      </c>
      <c r="H147" s="150">
        <v>0.49218501541234616</v>
      </c>
      <c r="I147" s="150">
        <v>5.0881083927208692E-2</v>
      </c>
      <c r="J147" s="150">
        <v>0.9202712499768495</v>
      </c>
      <c r="K147" s="150">
        <v>4.1134318637713108</v>
      </c>
      <c r="L147" s="150">
        <v>0.71930550899787704</v>
      </c>
      <c r="M147" s="150">
        <v>0.25150592254883009</v>
      </c>
      <c r="N147" s="150">
        <v>0.49218501541234616</v>
      </c>
      <c r="O147" s="150">
        <v>5.0881083927208692E-2</v>
      </c>
    </row>
    <row r="148" spans="2:15" ht="12" customHeight="1">
      <c r="B148" s="215"/>
      <c r="C148" s="149" t="s">
        <v>41</v>
      </c>
      <c r="D148" s="150">
        <v>181.03106894999999</v>
      </c>
      <c r="E148" s="150">
        <v>191.20114924000001</v>
      </c>
      <c r="F148" s="150">
        <v>165.54966716999999</v>
      </c>
      <c r="G148" s="150">
        <v>2.2317245642194337</v>
      </c>
      <c r="H148" s="150">
        <v>2.9688093756669502</v>
      </c>
      <c r="I148" s="150">
        <v>0.17738754588685879</v>
      </c>
      <c r="J148" s="150">
        <v>2.9740140276183382</v>
      </c>
      <c r="K148" s="150">
        <v>5.7503626517921163</v>
      </c>
      <c r="L148" s="150">
        <v>0.53277352977474379</v>
      </c>
      <c r="M148" s="150">
        <v>1.9752507690013772</v>
      </c>
      <c r="N148" s="150">
        <v>2.4644944876805823</v>
      </c>
      <c r="O148" s="150">
        <v>0.12644212683497358</v>
      </c>
    </row>
    <row r="149" spans="2:15" ht="12" customHeight="1">
      <c r="B149" s="215"/>
      <c r="C149" s="149" t="s">
        <v>42</v>
      </c>
      <c r="D149" s="150">
        <v>182.34904599000001</v>
      </c>
      <c r="E149" s="150">
        <v>193.62704036</v>
      </c>
      <c r="F149" s="150">
        <v>165.63870166999999</v>
      </c>
      <c r="G149" s="150">
        <v>2.9760115339464903</v>
      </c>
      <c r="H149" s="150">
        <v>4.275240436851945</v>
      </c>
      <c r="I149" s="150">
        <v>0.23126408797796216</v>
      </c>
      <c r="J149" s="150">
        <v>3.1092809658370015</v>
      </c>
      <c r="K149" s="150">
        <v>5.9439240670580773</v>
      </c>
      <c r="L149" s="150">
        <v>0.62796510568023223</v>
      </c>
      <c r="M149" s="150">
        <v>0.72803914137193715</v>
      </c>
      <c r="N149" s="150">
        <v>1.268763880155845</v>
      </c>
      <c r="O149" s="150">
        <v>5.3781141044865421E-2</v>
      </c>
    </row>
    <row r="150" spans="2:15" ht="12" customHeight="1">
      <c r="B150" s="215"/>
      <c r="C150" s="149" t="s">
        <v>43</v>
      </c>
      <c r="D150" s="150">
        <v>183.35705861</v>
      </c>
      <c r="E150" s="150">
        <v>194.9157261</v>
      </c>
      <c r="F150" s="150">
        <v>165.33644932000001</v>
      </c>
      <c r="G150" s="150">
        <v>3.5452556373084292</v>
      </c>
      <c r="H150" s="150">
        <v>4.9692448235130229</v>
      </c>
      <c r="I150" s="150">
        <v>4.8365195336216971E-2</v>
      </c>
      <c r="J150" s="150">
        <v>3.4730486852220963</v>
      </c>
      <c r="K150" s="150">
        <v>4.9452849474026976</v>
      </c>
      <c r="L150" s="150">
        <v>0.33041952472487424</v>
      </c>
      <c r="M150" s="150">
        <v>0.55279292223731602</v>
      </c>
      <c r="N150" s="150">
        <v>0.66555050245256098</v>
      </c>
      <c r="O150" s="150">
        <v>-0.18247688912833837</v>
      </c>
    </row>
    <row r="151" spans="2:15" ht="12" customHeight="1">
      <c r="B151" s="215"/>
      <c r="C151" s="149" t="s">
        <v>44</v>
      </c>
      <c r="D151" s="150">
        <v>185.24348175</v>
      </c>
      <c r="E151" s="150">
        <v>195.09627596000001</v>
      </c>
      <c r="F151" s="150">
        <v>165.46312520000001</v>
      </c>
      <c r="G151" s="150">
        <v>4.6105550468441265</v>
      </c>
      <c r="H151" s="150">
        <v>5.0664775242108959</v>
      </c>
      <c r="I151" s="150">
        <v>0.12501928314205202</v>
      </c>
      <c r="J151" s="150">
        <v>3.5985743517380939</v>
      </c>
      <c r="K151" s="150">
        <v>5.0664775242108959</v>
      </c>
      <c r="L151" s="150">
        <v>0.17727185590499062</v>
      </c>
      <c r="M151" s="150">
        <v>1.0288249355114374</v>
      </c>
      <c r="N151" s="150">
        <v>9.2629703930285245E-2</v>
      </c>
      <c r="O151" s="150">
        <v>7.6617031828732252E-2</v>
      </c>
    </row>
    <row r="152" spans="2:15" ht="12" customHeight="1">
      <c r="B152" s="215"/>
      <c r="C152" s="149" t="s">
        <v>45</v>
      </c>
      <c r="D152" s="150">
        <v>186.47566462</v>
      </c>
      <c r="E152" s="150">
        <v>195.09627596000001</v>
      </c>
      <c r="F152" s="150">
        <v>165.26372151000001</v>
      </c>
      <c r="G152" s="150">
        <v>5.3063923995660502</v>
      </c>
      <c r="H152" s="150">
        <v>5.0664775242108959</v>
      </c>
      <c r="I152" s="150">
        <v>4.3561548332746725E-3</v>
      </c>
      <c r="J152" s="150">
        <v>3.7838760752662211</v>
      </c>
      <c r="K152" s="150">
        <v>5.0664775242108959</v>
      </c>
      <c r="L152" s="150">
        <v>8.3298150913876157E-2</v>
      </c>
      <c r="M152" s="150">
        <v>0.66516935352301232</v>
      </c>
      <c r="N152" s="150">
        <v>0</v>
      </c>
      <c r="O152" s="150">
        <v>-0.12051246448957897</v>
      </c>
    </row>
    <row r="153" spans="2:15" ht="12" customHeight="1">
      <c r="B153" s="215"/>
      <c r="C153" s="149" t="s">
        <v>46</v>
      </c>
      <c r="D153" s="150">
        <v>186.95510933</v>
      </c>
      <c r="E153" s="150">
        <v>197.34611366999999</v>
      </c>
      <c r="F153" s="150">
        <v>166.33844106000001</v>
      </c>
      <c r="G153" s="150">
        <v>5.5771440435837434</v>
      </c>
      <c r="H153" s="150">
        <v>6.2780973874178301</v>
      </c>
      <c r="I153" s="150">
        <v>0.65469027331226926</v>
      </c>
      <c r="J153" s="150">
        <v>4.1815452104475952</v>
      </c>
      <c r="K153" s="150">
        <v>6.2780973874178301</v>
      </c>
      <c r="L153" s="150">
        <v>1.0666976412851312</v>
      </c>
      <c r="M153" s="150">
        <v>0.25710846022563771</v>
      </c>
      <c r="N153" s="150">
        <v>1.1531935701639213</v>
      </c>
      <c r="O153" s="150">
        <v>0.65030579015189005</v>
      </c>
    </row>
    <row r="154" spans="2:15" ht="12" customHeight="1">
      <c r="B154" s="215"/>
      <c r="C154" s="149" t="s">
        <v>55</v>
      </c>
      <c r="D154" s="150">
        <v>187.75587920000001</v>
      </c>
      <c r="E154" s="150">
        <v>197.31969734</v>
      </c>
      <c r="F154" s="150">
        <v>166.49693035000001</v>
      </c>
      <c r="G154" s="150">
        <v>6.0293541822300512</v>
      </c>
      <c r="H154" s="150">
        <v>6.2638712279047439</v>
      </c>
      <c r="I154" s="150">
        <v>0.75059528657874353</v>
      </c>
      <c r="J154" s="150">
        <v>4.9992700452827989</v>
      </c>
      <c r="K154" s="150">
        <v>6.2638712279047439</v>
      </c>
      <c r="L154" s="150">
        <v>1.3415984545328143</v>
      </c>
      <c r="M154" s="150">
        <v>0.42832200353859662</v>
      </c>
      <c r="N154" s="150">
        <v>-1.3385786782791342E-2</v>
      </c>
      <c r="O154" s="150">
        <v>9.5281216410356251E-2</v>
      </c>
    </row>
    <row r="155" spans="2:15" ht="12" customHeight="1">
      <c r="B155" s="215"/>
      <c r="C155" s="149" t="s">
        <v>47</v>
      </c>
      <c r="D155" s="150">
        <v>188.07050855</v>
      </c>
      <c r="E155" s="150">
        <v>197.31969734</v>
      </c>
      <c r="F155" s="150">
        <v>166.57362658</v>
      </c>
      <c r="G155" s="150">
        <v>6.2070314242392612</v>
      </c>
      <c r="H155" s="150">
        <v>6.2638712279047439</v>
      </c>
      <c r="I155" s="150">
        <v>0.79700569674361077</v>
      </c>
      <c r="J155" s="150">
        <v>5.8240244555196341</v>
      </c>
      <c r="K155" s="150">
        <v>6.2638712279047439</v>
      </c>
      <c r="L155" s="150">
        <v>1.0872993383396903</v>
      </c>
      <c r="M155" s="150">
        <v>0.16757363409367088</v>
      </c>
      <c r="N155" s="150">
        <v>0</v>
      </c>
      <c r="O155" s="150">
        <v>4.6064651065179874E-2</v>
      </c>
    </row>
    <row r="156" spans="2:15" ht="12" customHeight="1">
      <c r="B156" s="215"/>
      <c r="C156" s="149" t="s">
        <v>48</v>
      </c>
      <c r="D156" s="150">
        <v>189.81827131</v>
      </c>
      <c r="E156" s="150">
        <v>197.31969734</v>
      </c>
      <c r="F156" s="150">
        <v>166.78084767000001</v>
      </c>
      <c r="G156" s="150">
        <v>7.1940266517450482</v>
      </c>
      <c r="H156" s="150">
        <v>6.2638712279047439</v>
      </c>
      <c r="I156" s="150">
        <v>0.92239928886299083</v>
      </c>
      <c r="J156" s="150">
        <v>6.9786239048999619</v>
      </c>
      <c r="K156" s="150">
        <v>6.2638712279047439</v>
      </c>
      <c r="L156" s="150">
        <v>1.1305623343868803</v>
      </c>
      <c r="M156" s="150">
        <v>0.92931250809871813</v>
      </c>
      <c r="N156" s="150">
        <v>0</v>
      </c>
      <c r="O156" s="150">
        <v>0.12440210029316745</v>
      </c>
    </row>
    <row r="157" spans="2:15" ht="12" customHeight="1">
      <c r="B157" s="215"/>
      <c r="C157" s="149" t="s">
        <v>49</v>
      </c>
      <c r="D157" s="150">
        <v>190.14054542</v>
      </c>
      <c r="E157" s="150">
        <v>197.31969734</v>
      </c>
      <c r="F157" s="150">
        <v>166.38901275000001</v>
      </c>
      <c r="G157" s="150">
        <v>7.3760210366801573</v>
      </c>
      <c r="H157" s="150">
        <v>6.2638712279047439</v>
      </c>
      <c r="I157" s="150">
        <v>0.6852922061012805</v>
      </c>
      <c r="J157" s="150">
        <v>7.2294536442706772</v>
      </c>
      <c r="K157" s="150">
        <v>6.2638712279047439</v>
      </c>
      <c r="L157" s="150">
        <v>0.64204888026597473</v>
      </c>
      <c r="M157" s="150">
        <v>0.16978034189010316</v>
      </c>
      <c r="N157" s="150">
        <v>0</v>
      </c>
      <c r="O157" s="150">
        <v>-0.23493999789191378</v>
      </c>
    </row>
    <row r="158" spans="2:15" ht="12" customHeight="1">
      <c r="B158" s="216"/>
      <c r="C158" s="149" t="s">
        <v>50</v>
      </c>
      <c r="D158" s="150">
        <v>190.58149832000001</v>
      </c>
      <c r="E158" s="150">
        <v>197.31969734</v>
      </c>
      <c r="F158" s="150">
        <v>166.27050557000001</v>
      </c>
      <c r="G158" s="150">
        <v>7.6250356156696029</v>
      </c>
      <c r="H158" s="150">
        <v>6.2638712279047439</v>
      </c>
      <c r="I158" s="150">
        <v>0.61358116070459801</v>
      </c>
      <c r="J158" s="150">
        <v>7.6250356156696029</v>
      </c>
      <c r="K158" s="150">
        <v>6.2638712279047439</v>
      </c>
      <c r="L158" s="150">
        <v>0.61358116070459801</v>
      </c>
      <c r="M158" s="150">
        <v>0.23190892769662241</v>
      </c>
      <c r="N158" s="150">
        <v>0</v>
      </c>
      <c r="O158" s="150">
        <v>-7.1222960002799596E-2</v>
      </c>
    </row>
    <row r="159" spans="2:15" ht="12" customHeight="1">
      <c r="B159" s="214">
        <v>2012</v>
      </c>
      <c r="C159" s="149" t="s">
        <v>40</v>
      </c>
      <c r="D159" s="150">
        <v>191.17908141999999</v>
      </c>
      <c r="E159" s="150">
        <v>197.77056478</v>
      </c>
      <c r="F159" s="150">
        <v>167.17926231999999</v>
      </c>
      <c r="G159" s="150">
        <v>0.31355777201235924</v>
      </c>
      <c r="H159" s="150">
        <v>0.22849591099011946</v>
      </c>
      <c r="I159" s="150">
        <v>0.546553188663637</v>
      </c>
      <c r="J159" s="150">
        <v>7.6916513981167185</v>
      </c>
      <c r="K159" s="150">
        <v>5.9850373560745425</v>
      </c>
      <c r="L159" s="150">
        <v>1.1120409943282681</v>
      </c>
      <c r="M159" s="150">
        <v>0.31355777201235924</v>
      </c>
      <c r="N159" s="150">
        <v>0.22849591099011946</v>
      </c>
      <c r="O159" s="150">
        <v>0.546553188663637</v>
      </c>
    </row>
    <row r="160" spans="2:15" ht="12" customHeight="1">
      <c r="B160" s="215"/>
      <c r="C160" s="149" t="s">
        <v>41</v>
      </c>
      <c r="D160" s="150">
        <v>193.36328637</v>
      </c>
      <c r="E160" s="150">
        <v>200.74374362</v>
      </c>
      <c r="F160" s="150">
        <v>167.25907674999999</v>
      </c>
      <c r="G160" s="150">
        <v>1.4596317452228078</v>
      </c>
      <c r="H160" s="150">
        <v>1.7352784978683928</v>
      </c>
      <c r="I160" s="150">
        <v>0.59455594761740826</v>
      </c>
      <c r="J160" s="150">
        <v>6.8122104628383511</v>
      </c>
      <c r="K160" s="150">
        <v>4.9908666438097242</v>
      </c>
      <c r="L160" s="150">
        <v>1.0325660022285916</v>
      </c>
      <c r="M160" s="150">
        <v>1.1424916019977758</v>
      </c>
      <c r="N160" s="150">
        <v>1.5033474993143585</v>
      </c>
      <c r="O160" s="150">
        <v>4.7741824489705209E-2</v>
      </c>
    </row>
    <row r="161" spans="2:15" ht="12" customHeight="1">
      <c r="B161" s="215"/>
      <c r="C161" s="149" t="s">
        <v>42</v>
      </c>
      <c r="D161" s="150">
        <v>193.23327759</v>
      </c>
      <c r="E161" s="150">
        <v>201.94180485000001</v>
      </c>
      <c r="F161" s="150">
        <v>167.11403765</v>
      </c>
      <c r="G161" s="150">
        <v>1.3914148505367763</v>
      </c>
      <c r="H161" s="150">
        <v>2.3424460772589271</v>
      </c>
      <c r="I161" s="150">
        <v>0.50732514290987751</v>
      </c>
      <c r="J161" s="150">
        <v>5.968899667617066</v>
      </c>
      <c r="K161" s="150">
        <v>4.2942165900696807</v>
      </c>
      <c r="L161" s="150">
        <v>0.89069520898522114</v>
      </c>
      <c r="M161" s="150">
        <v>-6.723550392663924E-2</v>
      </c>
      <c r="N161" s="150">
        <v>0.59681124223122595</v>
      </c>
      <c r="O161" s="150">
        <v>-8.6715234125549046E-2</v>
      </c>
    </row>
    <row r="162" spans="2:15" ht="12" customHeight="1">
      <c r="B162" s="215"/>
      <c r="C162" s="149" t="s">
        <v>43</v>
      </c>
      <c r="D162" s="150">
        <v>193.79337100000001</v>
      </c>
      <c r="E162" s="150">
        <v>202.60388212000001</v>
      </c>
      <c r="F162" s="150">
        <v>166.57468957</v>
      </c>
      <c r="G162" s="150">
        <v>1.6853014108468471</v>
      </c>
      <c r="H162" s="150">
        <v>2.6779813932589178</v>
      </c>
      <c r="I162" s="150">
        <v>0.18294525475653245</v>
      </c>
      <c r="J162" s="150">
        <v>5.6917974519857637</v>
      </c>
      <c r="K162" s="150">
        <v>3.9443487571934952</v>
      </c>
      <c r="L162" s="150">
        <v>0.74892152038626136</v>
      </c>
      <c r="M162" s="150">
        <v>0.28985349572572261</v>
      </c>
      <c r="N162" s="150">
        <v>0.32785547821154637</v>
      </c>
      <c r="O162" s="150">
        <v>-0.32274253413085319</v>
      </c>
    </row>
    <row r="163" spans="2:15" ht="12" customHeight="1">
      <c r="B163" s="215"/>
      <c r="C163" s="149" t="s">
        <v>44</v>
      </c>
      <c r="D163" s="150">
        <v>193.52021213</v>
      </c>
      <c r="E163" s="150">
        <v>203.62213955000001</v>
      </c>
      <c r="F163" s="150">
        <v>166.64124004000001</v>
      </c>
      <c r="G163" s="150">
        <v>1.54197224594472</v>
      </c>
      <c r="H163" s="150">
        <v>3.1940258853835104</v>
      </c>
      <c r="I163" s="150">
        <v>0.22297067584480601</v>
      </c>
      <c r="J163" s="150">
        <v>4.4680278635499207</v>
      </c>
      <c r="K163" s="150">
        <v>4.3700801299498124</v>
      </c>
      <c r="L163" s="150">
        <v>0.71201050903395924</v>
      </c>
      <c r="M163" s="150">
        <v>-0.14095367070115117</v>
      </c>
      <c r="N163" s="150">
        <v>0.5025853499672337</v>
      </c>
      <c r="O163" s="150">
        <v>3.9952330196030061E-2</v>
      </c>
    </row>
    <row r="164" spans="2:15" ht="12" customHeight="1">
      <c r="B164" s="215"/>
      <c r="C164" s="149" t="s">
        <v>45</v>
      </c>
      <c r="D164" s="150">
        <v>192.86070179999999</v>
      </c>
      <c r="E164" s="150">
        <v>203.62213955000001</v>
      </c>
      <c r="F164" s="150">
        <v>166.57993132999999</v>
      </c>
      <c r="G164" s="150">
        <v>1.1959206429225588</v>
      </c>
      <c r="H164" s="150">
        <v>3.1940258853835104</v>
      </c>
      <c r="I164" s="150">
        <v>0.18609780426133682</v>
      </c>
      <c r="J164" s="150">
        <v>3.4240592159901411</v>
      </c>
      <c r="K164" s="150">
        <v>4.3700801299498124</v>
      </c>
      <c r="L164" s="150">
        <v>0.79642997747714617</v>
      </c>
      <c r="M164" s="150">
        <v>-0.34079661382190807</v>
      </c>
      <c r="N164" s="150">
        <v>0</v>
      </c>
      <c r="O164" s="150">
        <v>-3.6790838801550763E-2</v>
      </c>
    </row>
    <row r="165" spans="2:15" ht="12" customHeight="1">
      <c r="B165" s="215"/>
      <c r="C165" s="149" t="s">
        <v>46</v>
      </c>
      <c r="D165" s="150">
        <v>193.19361369999999</v>
      </c>
      <c r="E165" s="150">
        <v>205.13008300999999</v>
      </c>
      <c r="F165" s="150">
        <v>166.60521351</v>
      </c>
      <c r="G165" s="150">
        <v>1.3706028145576141</v>
      </c>
      <c r="H165" s="150">
        <v>3.958239230694744</v>
      </c>
      <c r="I165" s="150">
        <v>0.20130325510983482</v>
      </c>
      <c r="J165" s="150">
        <v>3.336899639896032</v>
      </c>
      <c r="K165" s="150">
        <v>3.9443236024481649</v>
      </c>
      <c r="L165" s="150">
        <v>0.16037931358499691</v>
      </c>
      <c r="M165" s="150">
        <v>0.17261779973468094</v>
      </c>
      <c r="N165" s="150">
        <v>0.74055967751466767</v>
      </c>
      <c r="O165" s="150">
        <v>1.5177206400650789E-2</v>
      </c>
    </row>
    <row r="166" spans="2:15" ht="12" customHeight="1">
      <c r="B166" s="215"/>
      <c r="C166" s="149" t="s">
        <v>55</v>
      </c>
      <c r="D166" s="150">
        <v>193.37420933999999</v>
      </c>
      <c r="E166" s="150">
        <v>205.13008300999999</v>
      </c>
      <c r="F166" s="150">
        <v>166.54538930000001</v>
      </c>
      <c r="G166" s="150">
        <v>1.4653631357808052</v>
      </c>
      <c r="H166" s="150">
        <v>3.958239230694744</v>
      </c>
      <c r="I166" s="150">
        <v>0.16532320573492143</v>
      </c>
      <c r="J166" s="150">
        <v>2.992359101583844</v>
      </c>
      <c r="K166" s="150">
        <v>3.958239230694744</v>
      </c>
      <c r="L166" s="150">
        <v>2.9105011064260111E-2</v>
      </c>
      <c r="M166" s="150">
        <v>9.3479094128042561E-2</v>
      </c>
      <c r="N166" s="150">
        <v>0</v>
      </c>
      <c r="O166" s="150">
        <v>-3.5907765873361086E-2</v>
      </c>
    </row>
    <row r="167" spans="2:15" ht="12" customHeight="1">
      <c r="B167" s="215"/>
      <c r="C167" s="149" t="s">
        <v>47</v>
      </c>
      <c r="D167" s="150">
        <v>193.00598343999999</v>
      </c>
      <c r="E167" s="150">
        <v>205.13008300999999</v>
      </c>
      <c r="F167" s="150">
        <v>166.52957307</v>
      </c>
      <c r="G167" s="150">
        <v>1.2721513585380251</v>
      </c>
      <c r="H167" s="150">
        <v>3.958239230694744</v>
      </c>
      <c r="I167" s="150">
        <v>0.15581085720035048</v>
      </c>
      <c r="J167" s="150">
        <v>2.6242683810725538</v>
      </c>
      <c r="K167" s="150">
        <v>3.958239230694744</v>
      </c>
      <c r="L167" s="150">
        <v>-2.6446869714305876E-2</v>
      </c>
      <c r="M167" s="150">
        <v>-0.1904214120677068</v>
      </c>
      <c r="N167" s="150">
        <v>0</v>
      </c>
      <c r="O167" s="150">
        <v>-9.4966483710408056E-3</v>
      </c>
    </row>
    <row r="168" spans="2:15" ht="12" customHeight="1">
      <c r="B168" s="215"/>
      <c r="C168" s="149" t="s">
        <v>48</v>
      </c>
      <c r="D168" s="150">
        <v>192.58266207</v>
      </c>
      <c r="E168" s="150">
        <v>207.00667854</v>
      </c>
      <c r="F168" s="150">
        <v>166.89723705</v>
      </c>
      <c r="G168" s="150">
        <v>1.0500304424303977</v>
      </c>
      <c r="H168" s="150">
        <v>4.9092824135587705</v>
      </c>
      <c r="I168" s="150">
        <v>0.3769348495401772</v>
      </c>
      <c r="J168" s="150">
        <v>1.4563354417475267</v>
      </c>
      <c r="K168" s="150">
        <v>4.9092824135587705</v>
      </c>
      <c r="L168" s="150">
        <v>6.9785818711196157E-2</v>
      </c>
      <c r="M168" s="150">
        <v>-0.21933069765766788</v>
      </c>
      <c r="N168" s="150">
        <v>0.91483194588700201</v>
      </c>
      <c r="O168" s="150">
        <v>0.22077999313998475</v>
      </c>
    </row>
    <row r="169" spans="2:15" ht="12" customHeight="1">
      <c r="B169" s="215"/>
      <c r="C169" s="149" t="s">
        <v>49</v>
      </c>
      <c r="D169" s="150">
        <v>192.43897071000001</v>
      </c>
      <c r="E169" s="150">
        <v>207.00667854</v>
      </c>
      <c r="F169" s="150">
        <v>166.96536968000001</v>
      </c>
      <c r="G169" s="150">
        <v>0.97463416248369583</v>
      </c>
      <c r="H169" s="150">
        <v>4.9092824135587705</v>
      </c>
      <c r="I169" s="150">
        <v>0.41791182844961838</v>
      </c>
      <c r="J169" s="150">
        <v>1.2088033538154832</v>
      </c>
      <c r="K169" s="150">
        <v>4.9092824135587705</v>
      </c>
      <c r="L169" s="150">
        <v>0.34639121927237682</v>
      </c>
      <c r="M169" s="150">
        <v>-7.461282259551183E-2</v>
      </c>
      <c r="N169" s="150">
        <v>0</v>
      </c>
      <c r="O169" s="150">
        <v>4.0823102409774492E-2</v>
      </c>
    </row>
    <row r="170" spans="2:15" ht="12" customHeight="1">
      <c r="B170" s="216"/>
      <c r="C170" s="149" t="s">
        <v>50</v>
      </c>
      <c r="D170" s="150">
        <v>192.55125219000001</v>
      </c>
      <c r="E170" s="150">
        <v>207.00667854</v>
      </c>
      <c r="F170" s="150">
        <v>166.94803805999999</v>
      </c>
      <c r="G170" s="150">
        <v>1.0335493672594822</v>
      </c>
      <c r="H170" s="150">
        <v>4.9092824135587705</v>
      </c>
      <c r="I170" s="150">
        <v>0.4074880795468232</v>
      </c>
      <c r="J170" s="150">
        <v>1.0335493672594822</v>
      </c>
      <c r="K170" s="150">
        <v>4.9092824135587705</v>
      </c>
      <c r="L170" s="150">
        <v>0.4074880795468232</v>
      </c>
      <c r="M170" s="150">
        <v>5.8346539469496861E-2</v>
      </c>
      <c r="N170" s="150">
        <v>0</v>
      </c>
      <c r="O170" s="150">
        <v>-1.0380368116599925E-2</v>
      </c>
    </row>
    <row r="171" spans="2:15" ht="12" customHeight="1">
      <c r="B171" s="214">
        <v>2013</v>
      </c>
      <c r="C171" s="149" t="s">
        <v>40</v>
      </c>
      <c r="D171" s="150">
        <v>193.79257195</v>
      </c>
      <c r="E171" s="150">
        <v>207.85887546999999</v>
      </c>
      <c r="F171" s="150">
        <v>167.09999163000001</v>
      </c>
      <c r="G171" s="150">
        <v>0.64466979356494392</v>
      </c>
      <c r="H171" s="150">
        <v>0.4116760560627597</v>
      </c>
      <c r="I171" s="150">
        <v>9.1018482017375391E-2</v>
      </c>
      <c r="J171" s="150">
        <v>1.3670379157531727</v>
      </c>
      <c r="K171" s="150">
        <v>5.1010172829420952</v>
      </c>
      <c r="L171" s="150">
        <v>-4.7416580800714314E-2</v>
      </c>
      <c r="M171" s="150">
        <v>0.64466979356494392</v>
      </c>
      <c r="N171" s="150">
        <v>0.4116760560627597</v>
      </c>
      <c r="O171" s="150">
        <v>9.1018482017375391E-2</v>
      </c>
    </row>
    <row r="172" spans="2:15" ht="12" customHeight="1">
      <c r="B172" s="215"/>
      <c r="C172" s="149" t="s">
        <v>41</v>
      </c>
      <c r="D172" s="150">
        <v>194.14741677999999</v>
      </c>
      <c r="E172" s="150">
        <v>212.66696812000001</v>
      </c>
      <c r="F172" s="150">
        <v>167.30871948999999</v>
      </c>
      <c r="G172" s="150">
        <v>0.82895570495951176</v>
      </c>
      <c r="H172" s="150">
        <v>2.7343511909478195</v>
      </c>
      <c r="I172" s="150">
        <v>0.21604412617917035</v>
      </c>
      <c r="J172" s="150">
        <v>0.40552186752739772</v>
      </c>
      <c r="K172" s="150">
        <v>5.9395248315036895</v>
      </c>
      <c r="L172" s="150">
        <v>2.9680147089521824E-2</v>
      </c>
      <c r="M172" s="150">
        <v>0.18310548563829343</v>
      </c>
      <c r="N172" s="150">
        <v>2.3131524401487411</v>
      </c>
      <c r="O172" s="150">
        <v>0.12491195119994813</v>
      </c>
    </row>
    <row r="173" spans="2:15" ht="12" customHeight="1">
      <c r="B173" s="215"/>
      <c r="C173" s="149" t="s">
        <v>42</v>
      </c>
      <c r="D173" s="150">
        <v>194.97654458</v>
      </c>
      <c r="E173" s="150">
        <v>218.03160973000001</v>
      </c>
      <c r="F173" s="150">
        <v>167.65055938</v>
      </c>
      <c r="G173" s="150">
        <v>1.2595567997692569</v>
      </c>
      <c r="H173" s="150">
        <v>5.3258818835014949</v>
      </c>
      <c r="I173" s="150">
        <v>0.42080238148562898</v>
      </c>
      <c r="J173" s="150">
        <v>0.90215671531423425</v>
      </c>
      <c r="K173" s="150">
        <v>7.9675453489936388</v>
      </c>
      <c r="L173" s="150">
        <v>0.32105126388226779</v>
      </c>
      <c r="M173" s="150">
        <v>0.42706094871174116</v>
      </c>
      <c r="N173" s="150">
        <v>2.5225551750815072</v>
      </c>
      <c r="O173" s="150">
        <v>0.20431684077317414</v>
      </c>
    </row>
    <row r="174" spans="2:15" ht="12" customHeight="1">
      <c r="B174" s="215"/>
      <c r="C174" s="149" t="s">
        <v>43</v>
      </c>
      <c r="D174" s="150">
        <v>194.80976946999999</v>
      </c>
      <c r="E174" s="150">
        <v>218.60146042</v>
      </c>
      <c r="F174" s="150">
        <v>168.11755830999999</v>
      </c>
      <c r="G174" s="150">
        <v>1.1729434393765246</v>
      </c>
      <c r="H174" s="150">
        <v>5.6011631903748196</v>
      </c>
      <c r="I174" s="150">
        <v>0.70052949623745064</v>
      </c>
      <c r="J174" s="150">
        <v>0.5244753547323171</v>
      </c>
      <c r="K174" s="150">
        <v>7.8959880396195103</v>
      </c>
      <c r="L174" s="150">
        <v>0.92623239700027682</v>
      </c>
      <c r="M174" s="150">
        <v>-8.5535986063987934E-2</v>
      </c>
      <c r="N174" s="150">
        <v>0.26136150198847474</v>
      </c>
      <c r="O174" s="150">
        <v>0.27855494889313093</v>
      </c>
    </row>
    <row r="175" spans="2:15" ht="12" customHeight="1">
      <c r="B175" s="215"/>
      <c r="C175" s="149" t="s">
        <v>44</v>
      </c>
      <c r="D175" s="150">
        <v>194.70434843999999</v>
      </c>
      <c r="E175" s="150">
        <v>219.00645473</v>
      </c>
      <c r="F175" s="150">
        <v>168.08386572000001</v>
      </c>
      <c r="G175" s="150">
        <v>1.118193844761592</v>
      </c>
      <c r="H175" s="150">
        <v>5.7968063033682711</v>
      </c>
      <c r="I175" s="150">
        <v>0.68034801318947302</v>
      </c>
      <c r="J175" s="150">
        <v>0.6118928338113534</v>
      </c>
      <c r="K175" s="150">
        <v>7.5553253757174588</v>
      </c>
      <c r="L175" s="150">
        <v>0.86570748012539411</v>
      </c>
      <c r="M175" s="150">
        <v>-5.4114857939012495E-2</v>
      </c>
      <c r="N175" s="150">
        <v>0.18526605870879109</v>
      </c>
      <c r="O175" s="150">
        <v>-2.0041089306005233E-2</v>
      </c>
    </row>
    <row r="176" spans="2:15" ht="12" customHeight="1">
      <c r="B176" s="215"/>
      <c r="C176" s="149" t="s">
        <v>45</v>
      </c>
      <c r="D176" s="150">
        <v>194.88982184</v>
      </c>
      <c r="E176" s="150">
        <v>219.05532233</v>
      </c>
      <c r="F176" s="150">
        <v>168.12485817000001</v>
      </c>
      <c r="G176" s="150">
        <v>1.2145180171004029</v>
      </c>
      <c r="H176" s="150">
        <v>5.8204130779634795</v>
      </c>
      <c r="I176" s="150">
        <v>0.70490203040127142</v>
      </c>
      <c r="J176" s="150">
        <v>1.0521169015055563</v>
      </c>
      <c r="K176" s="150">
        <v>7.5793245342117359</v>
      </c>
      <c r="L176" s="150">
        <v>0.92743875427554201</v>
      </c>
      <c r="M176" s="150">
        <v>9.5258992151968869E-2</v>
      </c>
      <c r="N176" s="150">
        <v>2.2313314947837171E-2</v>
      </c>
      <c r="O176" s="150">
        <v>2.4388093303542746E-2</v>
      </c>
    </row>
    <row r="177" spans="2:15" ht="12" customHeight="1">
      <c r="B177" s="215"/>
      <c r="C177" s="149" t="s">
        <v>46</v>
      </c>
      <c r="D177" s="150">
        <v>195.31748397000001</v>
      </c>
      <c r="E177" s="150">
        <v>219.43108157</v>
      </c>
      <c r="F177" s="150">
        <v>168.18926766000001</v>
      </c>
      <c r="G177" s="150">
        <v>1.4366210287068952</v>
      </c>
      <c r="H177" s="150">
        <v>6.0019334243842906</v>
      </c>
      <c r="I177" s="150">
        <v>0.74348259160370844</v>
      </c>
      <c r="J177" s="150">
        <v>1.0993480733260981</v>
      </c>
      <c r="K177" s="150">
        <v>6.9716729746084383</v>
      </c>
      <c r="L177" s="150">
        <v>0.95078306172268867</v>
      </c>
      <c r="M177" s="150">
        <v>0.21943789878935149</v>
      </c>
      <c r="N177" s="150">
        <v>0.17153622929733103</v>
      </c>
      <c r="O177" s="150">
        <v>3.8310509642116131E-2</v>
      </c>
    </row>
    <row r="178" spans="2:15" ht="12" customHeight="1">
      <c r="B178" s="215"/>
      <c r="C178" s="149" t="s">
        <v>55</v>
      </c>
      <c r="D178" s="150">
        <v>194.98170574</v>
      </c>
      <c r="E178" s="150">
        <v>219.43108157</v>
      </c>
      <c r="F178" s="150">
        <v>168.26852455</v>
      </c>
      <c r="G178" s="150">
        <v>1.2622372082014408</v>
      </c>
      <c r="H178" s="150">
        <v>6.0019334243842906</v>
      </c>
      <c r="I178" s="150">
        <v>0.79095657867236469</v>
      </c>
      <c r="J178" s="150">
        <v>0.83128789795003399</v>
      </c>
      <c r="K178" s="150">
        <v>6.9716729746084383</v>
      </c>
      <c r="L178" s="150">
        <v>1.0346340161336371</v>
      </c>
      <c r="M178" s="150">
        <v>-0.17191406686950472</v>
      </c>
      <c r="N178" s="150">
        <v>0</v>
      </c>
      <c r="O178" s="150">
        <v>4.7123631075081107E-2</v>
      </c>
    </row>
    <row r="179" spans="2:15" ht="12" customHeight="1">
      <c r="B179" s="215"/>
      <c r="C179" s="149" t="s">
        <v>47</v>
      </c>
      <c r="D179" s="150">
        <v>195.69579088</v>
      </c>
      <c r="E179" s="150">
        <v>219.43108157</v>
      </c>
      <c r="F179" s="150">
        <v>168.29518349</v>
      </c>
      <c r="G179" s="150">
        <v>1.6330917894510151</v>
      </c>
      <c r="H179" s="150">
        <v>6.0019334243842906</v>
      </c>
      <c r="I179" s="150">
        <v>0.80692498435701054</v>
      </c>
      <c r="J179" s="150">
        <v>1.3936394054001795</v>
      </c>
      <c r="K179" s="150">
        <v>6.9716729746084383</v>
      </c>
      <c r="L179" s="150">
        <v>1.0602383633433305</v>
      </c>
      <c r="M179" s="150">
        <v>0.36623186636401783</v>
      </c>
      <c r="N179" s="150">
        <v>0</v>
      </c>
      <c r="O179" s="150">
        <v>1.5843093692822663E-2</v>
      </c>
    </row>
    <row r="180" spans="2:15" ht="12" customHeight="1">
      <c r="B180" s="215"/>
      <c r="C180" s="149" t="s">
        <v>48</v>
      </c>
      <c r="D180" s="150">
        <v>195.98566726000001</v>
      </c>
      <c r="E180" s="150">
        <v>219.43108157</v>
      </c>
      <c r="F180" s="150">
        <v>168.43033846</v>
      </c>
      <c r="G180" s="150">
        <v>1.7836368400300415</v>
      </c>
      <c r="H180" s="150">
        <v>6.0019334243842906</v>
      </c>
      <c r="I180" s="150">
        <v>0.88788129361981305</v>
      </c>
      <c r="J180" s="150">
        <v>1.7670361149972393</v>
      </c>
      <c r="K180" s="150">
        <v>6.0019334243842906</v>
      </c>
      <c r="L180" s="150">
        <v>0.91859004804297228</v>
      </c>
      <c r="M180" s="150">
        <v>0.14812601676126746</v>
      </c>
      <c r="N180" s="150">
        <v>0</v>
      </c>
      <c r="O180" s="150">
        <v>8.0308281673453052E-2</v>
      </c>
    </row>
    <row r="181" spans="2:15" ht="12" customHeight="1">
      <c r="B181" s="215"/>
      <c r="C181" s="149" t="s">
        <v>49</v>
      </c>
      <c r="D181" s="150">
        <v>196.62497866000001</v>
      </c>
      <c r="E181" s="150">
        <v>219.43108157</v>
      </c>
      <c r="F181" s="150">
        <v>168.43973588</v>
      </c>
      <c r="G181" s="150">
        <v>2.1156582591217017</v>
      </c>
      <c r="H181" s="150">
        <v>6.0019334243842906</v>
      </c>
      <c r="I181" s="150">
        <v>0.89351024266839829</v>
      </c>
      <c r="J181" s="150">
        <v>2.1752392119723964</v>
      </c>
      <c r="K181" s="150">
        <v>6.0019334243842906</v>
      </c>
      <c r="L181" s="150">
        <v>0.88303712489943109</v>
      </c>
      <c r="M181" s="150">
        <v>0.32620313971831649</v>
      </c>
      <c r="N181" s="150">
        <v>0</v>
      </c>
      <c r="O181" s="150">
        <v>5.5794105064137511E-3</v>
      </c>
    </row>
    <row r="182" spans="2:15" ht="12" customHeight="1">
      <c r="B182" s="216"/>
      <c r="C182" s="149" t="s">
        <v>50</v>
      </c>
      <c r="D182" s="150">
        <v>196.54895618</v>
      </c>
      <c r="E182" s="150">
        <v>219.43108157</v>
      </c>
      <c r="F182" s="150">
        <v>168.42234336000001</v>
      </c>
      <c r="G182" s="150">
        <v>2.0761765735261264</v>
      </c>
      <c r="H182" s="150">
        <v>6.0019334243842906</v>
      </c>
      <c r="I182" s="150">
        <v>0.88309231850341519</v>
      </c>
      <c r="J182" s="150">
        <v>2.0761765735261264</v>
      </c>
      <c r="K182" s="150">
        <v>6.0019334243842906</v>
      </c>
      <c r="L182" s="150">
        <v>0.88309231850341519</v>
      </c>
      <c r="M182" s="150">
        <v>-3.8663693961012768E-2</v>
      </c>
      <c r="N182" s="150">
        <v>0</v>
      </c>
      <c r="O182" s="150">
        <v>-1.0325663305707167E-2</v>
      </c>
    </row>
    <row r="183" spans="2:15" ht="12" customHeight="1">
      <c r="B183" s="214">
        <v>2014</v>
      </c>
      <c r="C183" s="149" t="s">
        <v>40</v>
      </c>
      <c r="D183" s="150">
        <v>196.60990652999999</v>
      </c>
      <c r="E183" s="150">
        <v>221.46580329</v>
      </c>
      <c r="F183" s="150">
        <v>168.75713249</v>
      </c>
      <c r="G183" s="150">
        <v>3.1010263897883306E-2</v>
      </c>
      <c r="H183" s="150">
        <v>0.92727142638217686</v>
      </c>
      <c r="I183" s="150">
        <v>0.19877952255087905</v>
      </c>
      <c r="J183" s="150">
        <v>1.453788734857639</v>
      </c>
      <c r="K183" s="150">
        <v>6.5462337315318848</v>
      </c>
      <c r="L183" s="150">
        <v>0.99170612986583251</v>
      </c>
      <c r="M183" s="150">
        <v>3.1010263897883306E-2</v>
      </c>
      <c r="N183" s="150">
        <v>0.92727142638217686</v>
      </c>
      <c r="O183" s="150">
        <v>0.19877952255087905</v>
      </c>
    </row>
    <row r="184" spans="2:15" ht="12" customHeight="1">
      <c r="B184" s="215"/>
      <c r="C184" s="149" t="s">
        <v>41</v>
      </c>
      <c r="D184" s="150">
        <v>197.42164417000001</v>
      </c>
      <c r="E184" s="150">
        <v>223.09921553999999</v>
      </c>
      <c r="F184" s="150">
        <v>169.83155303999999</v>
      </c>
      <c r="G184" s="150">
        <v>0.44400540555442092</v>
      </c>
      <c r="H184" s="150">
        <v>1.6716565145443241</v>
      </c>
      <c r="I184" s="150">
        <v>0.83671183519149395</v>
      </c>
      <c r="J184" s="150">
        <v>1.686464566103524</v>
      </c>
      <c r="K184" s="150">
        <v>4.9054385418771034</v>
      </c>
      <c r="L184" s="150">
        <v>1.507891254974794</v>
      </c>
      <c r="M184" s="150">
        <v>0.41286711047601443</v>
      </c>
      <c r="N184" s="150">
        <v>0.73754603452755418</v>
      </c>
      <c r="O184" s="150">
        <v>0.63666674951569746</v>
      </c>
    </row>
    <row r="185" spans="2:15" ht="12" customHeight="1">
      <c r="B185" s="215"/>
      <c r="C185" s="149" t="s">
        <v>42</v>
      </c>
      <c r="D185" s="150">
        <v>198.26157727</v>
      </c>
      <c r="E185" s="150">
        <v>224.61892531999999</v>
      </c>
      <c r="F185" s="150">
        <v>170.12447040999999</v>
      </c>
      <c r="G185" s="150">
        <v>0.87134580782590376</v>
      </c>
      <c r="H185" s="150">
        <v>2.3642246635625384</v>
      </c>
      <c r="I185" s="150">
        <v>1.0106301907708968</v>
      </c>
      <c r="J185" s="150">
        <v>1.68483480773358</v>
      </c>
      <c r="K185" s="150">
        <v>3.021266319208209</v>
      </c>
      <c r="L185" s="150">
        <v>1.4756354163976084</v>
      </c>
      <c r="M185" s="150">
        <v>0.42545137516771092</v>
      </c>
      <c r="N185" s="150">
        <v>0.68118114011366515</v>
      </c>
      <c r="O185" s="150">
        <v>0.17247523487640137</v>
      </c>
    </row>
    <row r="186" spans="2:15" ht="12" customHeight="1">
      <c r="B186" s="215"/>
      <c r="C186" s="149" t="s">
        <v>43</v>
      </c>
      <c r="D186" s="150">
        <v>198.33715723</v>
      </c>
      <c r="E186" s="150">
        <v>227.91941177999999</v>
      </c>
      <c r="F186" s="150">
        <v>171.39959386999999</v>
      </c>
      <c r="G186" s="150">
        <v>0.90979931145621151</v>
      </c>
      <c r="H186" s="150">
        <v>3.8683354013784736</v>
      </c>
      <c r="I186" s="150">
        <v>1.7677289429681906</v>
      </c>
      <c r="J186" s="150">
        <v>1.810683196020733</v>
      </c>
      <c r="K186" s="150">
        <v>4.2625293271588305</v>
      </c>
      <c r="L186" s="150">
        <v>1.9522265211276135</v>
      </c>
      <c r="M186" s="150">
        <v>3.8121334976096932E-2</v>
      </c>
      <c r="N186" s="150">
        <v>1.4693714945425995</v>
      </c>
      <c r="O186" s="150">
        <v>0.74952383800339817</v>
      </c>
    </row>
    <row r="187" spans="2:15" ht="12" customHeight="1">
      <c r="B187" s="215"/>
      <c r="C187" s="149" t="s">
        <v>44</v>
      </c>
      <c r="D187" s="150">
        <v>198.50499504000001</v>
      </c>
      <c r="E187" s="150">
        <v>227.91941177999999</v>
      </c>
      <c r="F187" s="150">
        <v>171.4301121</v>
      </c>
      <c r="G187" s="150">
        <v>0.99519168049341999</v>
      </c>
      <c r="H187" s="150">
        <v>3.8683354013784736</v>
      </c>
      <c r="I187" s="150">
        <v>1.7858490031639889</v>
      </c>
      <c r="J187" s="150">
        <v>1.952009100182579</v>
      </c>
      <c r="K187" s="150">
        <v>4.0697234522097716</v>
      </c>
      <c r="L187" s="150">
        <v>1.9908195029107105</v>
      </c>
      <c r="M187" s="150">
        <v>8.4622474348265087E-2</v>
      </c>
      <c r="N187" s="150">
        <v>0</v>
      </c>
      <c r="O187" s="150">
        <v>1.7805310567524657E-2</v>
      </c>
    </row>
    <row r="188" spans="2:15" ht="12" customHeight="1">
      <c r="B188" s="215"/>
      <c r="C188" s="149" t="s">
        <v>45</v>
      </c>
      <c r="D188" s="150">
        <v>198.32667771000001</v>
      </c>
      <c r="E188" s="150">
        <v>228.01545285</v>
      </c>
      <c r="F188" s="150">
        <v>171.51283570999999</v>
      </c>
      <c r="G188" s="150">
        <v>0.90446755075714691</v>
      </c>
      <c r="H188" s="150">
        <v>3.9121036174911978</v>
      </c>
      <c r="I188" s="150">
        <v>1.8349657701853204</v>
      </c>
      <c r="J188" s="150">
        <v>1.7634865882434809</v>
      </c>
      <c r="K188" s="150">
        <v>4.0903505218201701</v>
      </c>
      <c r="L188" s="150">
        <v>2.0151556271198245</v>
      </c>
      <c r="M188" s="150">
        <v>-8.9830147580954645E-2</v>
      </c>
      <c r="N188" s="150">
        <v>4.2138170351506687E-2</v>
      </c>
      <c r="O188" s="150">
        <v>4.8255005486865343E-2</v>
      </c>
    </row>
    <row r="189" spans="2:15" ht="12" customHeight="1">
      <c r="B189" s="215"/>
      <c r="C189" s="149" t="s">
        <v>46</v>
      </c>
      <c r="D189" s="150">
        <v>198.33450558999999</v>
      </c>
      <c r="E189" s="150">
        <v>228.00855257000001</v>
      </c>
      <c r="F189" s="150">
        <v>171.50133296000001</v>
      </c>
      <c r="G189" s="150">
        <v>0.90845021245738167</v>
      </c>
      <c r="H189" s="150">
        <v>3.9089589946097618</v>
      </c>
      <c r="I189" s="150">
        <v>1.8281360647136324</v>
      </c>
      <c r="J189" s="150">
        <v>1.5446756525203682</v>
      </c>
      <c r="K189" s="150">
        <v>3.9089589946097618</v>
      </c>
      <c r="L189" s="150">
        <v>1.969248898030429</v>
      </c>
      <c r="M189" s="150">
        <v>3.9469627033383858E-3</v>
      </c>
      <c r="N189" s="150">
        <v>-3.0262334915249767E-3</v>
      </c>
      <c r="O189" s="150">
        <v>-6.7066409066995902E-3</v>
      </c>
    </row>
    <row r="190" spans="2:15" ht="12" customHeight="1">
      <c r="B190" s="215"/>
      <c r="C190" s="149" t="s">
        <v>55</v>
      </c>
      <c r="D190" s="150">
        <v>198.33542568999999</v>
      </c>
      <c r="E190" s="150">
        <v>228.00855257000001</v>
      </c>
      <c r="F190" s="150">
        <v>171.88866426000001</v>
      </c>
      <c r="G190" s="150">
        <v>0.90891834010247408</v>
      </c>
      <c r="H190" s="150">
        <v>3.9089589946097618</v>
      </c>
      <c r="I190" s="150">
        <v>2.0581122616200673</v>
      </c>
      <c r="J190" s="150">
        <v>1.7200177510356127</v>
      </c>
      <c r="K190" s="150">
        <v>3.9089589946097618</v>
      </c>
      <c r="L190" s="150">
        <v>2.1514063427378005</v>
      </c>
      <c r="M190" s="150">
        <v>4.6391322440797467E-4</v>
      </c>
      <c r="N190" s="150">
        <v>0</v>
      </c>
      <c r="O190" s="150">
        <v>0.22584739915131991</v>
      </c>
    </row>
    <row r="191" spans="2:15" ht="12" customHeight="1">
      <c r="B191" s="215"/>
      <c r="C191" s="149" t="s">
        <v>47</v>
      </c>
      <c r="D191" s="150">
        <v>198.12904671999999</v>
      </c>
      <c r="E191" s="150">
        <v>228.41530856</v>
      </c>
      <c r="F191" s="150">
        <v>171.84929004</v>
      </c>
      <c r="G191" s="150">
        <v>0.80391703456972152</v>
      </c>
      <c r="H191" s="150">
        <v>4.0943274424566738</v>
      </c>
      <c r="I191" s="150">
        <v>2.0347339976590604</v>
      </c>
      <c r="J191" s="150">
        <v>1.2433869063091123</v>
      </c>
      <c r="K191" s="150">
        <v>4.0943274424566738</v>
      </c>
      <c r="L191" s="150">
        <v>2.1118290353277871</v>
      </c>
      <c r="M191" s="150">
        <v>-0.10405552577509525</v>
      </c>
      <c r="N191" s="150">
        <v>0.17839505817445911</v>
      </c>
      <c r="O191" s="150">
        <v>-2.2906815972717709E-2</v>
      </c>
    </row>
    <row r="192" spans="2:15" ht="12" customHeight="1">
      <c r="B192" s="215"/>
      <c r="C192" s="149" t="s">
        <v>48</v>
      </c>
      <c r="D192" s="150">
        <v>198.2149915</v>
      </c>
      <c r="E192" s="150">
        <v>228.41530856</v>
      </c>
      <c r="F192" s="150">
        <v>171.8392671</v>
      </c>
      <c r="G192" s="150">
        <v>0.84764394193690862</v>
      </c>
      <c r="H192" s="150">
        <v>4.0943274424566738</v>
      </c>
      <c r="I192" s="150">
        <v>2.0287829226412981</v>
      </c>
      <c r="J192" s="150">
        <v>1.1374935071361705</v>
      </c>
      <c r="K192" s="150">
        <v>4.0943274424566738</v>
      </c>
      <c r="L192" s="150">
        <v>2.0239397908765682</v>
      </c>
      <c r="M192" s="150">
        <v>4.3378182766645068E-2</v>
      </c>
      <c r="N192" s="150">
        <v>0</v>
      </c>
      <c r="O192" s="150">
        <v>-5.8324011682913124E-3</v>
      </c>
    </row>
    <row r="193" spans="2:15" ht="12" customHeight="1">
      <c r="B193" s="215"/>
      <c r="C193" s="149" t="s">
        <v>49</v>
      </c>
      <c r="D193" s="150">
        <v>198.36362935</v>
      </c>
      <c r="E193" s="150">
        <v>228.41530856</v>
      </c>
      <c r="F193" s="150">
        <v>170.44765018999999</v>
      </c>
      <c r="G193" s="150">
        <v>0.92326777270601212</v>
      </c>
      <c r="H193" s="150">
        <v>4.0943274424566738</v>
      </c>
      <c r="I193" s="150">
        <v>1.2025167145851299</v>
      </c>
      <c r="J193" s="150">
        <v>0.88424710931892037</v>
      </c>
      <c r="K193" s="150">
        <v>4.0943274424566738</v>
      </c>
      <c r="L193" s="150">
        <v>1.1920668834522985</v>
      </c>
      <c r="M193" s="150">
        <v>7.4988197852832172E-2</v>
      </c>
      <c r="N193" s="150">
        <v>0</v>
      </c>
      <c r="O193" s="150">
        <v>-0.80983638576051931</v>
      </c>
    </row>
    <row r="194" spans="2:15" ht="12" customHeight="1">
      <c r="B194" s="216"/>
      <c r="C194" s="149" t="s">
        <v>50</v>
      </c>
      <c r="D194" s="150">
        <v>198.34819486999999</v>
      </c>
      <c r="E194" s="150">
        <v>228.41530856</v>
      </c>
      <c r="F194" s="150">
        <v>170.69768841000001</v>
      </c>
      <c r="G194" s="150">
        <v>0.91541503194360985</v>
      </c>
      <c r="H194" s="150">
        <v>4.0943274424566738</v>
      </c>
      <c r="I194" s="150">
        <v>1.350975769964478</v>
      </c>
      <c r="J194" s="150">
        <v>0.91541503194360985</v>
      </c>
      <c r="K194" s="150">
        <v>4.0943274424566738</v>
      </c>
      <c r="L194" s="150">
        <v>1.350975769964478</v>
      </c>
      <c r="M194" s="150">
        <v>-7.7809021999541983E-3</v>
      </c>
      <c r="N194" s="150">
        <v>0</v>
      </c>
      <c r="O194" s="150">
        <v>0.14669502320583661</v>
      </c>
    </row>
    <row r="195" spans="2:15" ht="12" customHeight="1">
      <c r="B195" s="214">
        <v>2015</v>
      </c>
      <c r="C195" s="149" t="s">
        <v>40</v>
      </c>
      <c r="D195" s="150">
        <v>200.61336184000001</v>
      </c>
      <c r="E195" s="150">
        <v>230.51986903</v>
      </c>
      <c r="F195" s="150">
        <v>170.80009247999999</v>
      </c>
      <c r="G195" s="150">
        <v>1.1420154196435419</v>
      </c>
      <c r="H195" s="150">
        <v>0.92137452750770876</v>
      </c>
      <c r="I195" s="150">
        <v>5.9991480232596928E-2</v>
      </c>
      <c r="J195" s="150">
        <v>2.0362429242033926</v>
      </c>
      <c r="K195" s="150">
        <v>4.0882455013355354</v>
      </c>
      <c r="L195" s="150">
        <v>1.2105917894291309</v>
      </c>
      <c r="M195" s="150">
        <v>1.1420154196435419</v>
      </c>
      <c r="N195" s="150">
        <v>0.92137452750770876</v>
      </c>
      <c r="O195" s="150">
        <v>5.9991480232596928E-2</v>
      </c>
    </row>
    <row r="196" spans="2:15" ht="12" customHeight="1">
      <c r="B196" s="215"/>
      <c r="C196" s="149" t="s">
        <v>41</v>
      </c>
      <c r="D196" s="150">
        <v>202.16223237</v>
      </c>
      <c r="E196" s="150">
        <v>233.68809639</v>
      </c>
      <c r="F196" s="150">
        <v>171.33999745</v>
      </c>
      <c r="G196" s="150">
        <v>1.9229000306757484</v>
      </c>
      <c r="H196" s="150">
        <v>2.3084213852570912</v>
      </c>
      <c r="I196" s="150">
        <v>0.37628455662341764</v>
      </c>
      <c r="J196" s="150">
        <v>2.4012504910139825</v>
      </c>
      <c r="K196" s="150">
        <v>4.7462653888630513</v>
      </c>
      <c r="L196" s="150">
        <v>0.88820032732360232</v>
      </c>
      <c r="M196" s="150">
        <v>0.77206748134517511</v>
      </c>
      <c r="N196" s="150">
        <v>1.3743836370077531</v>
      </c>
      <c r="O196" s="150">
        <v>0.31610344125734002</v>
      </c>
    </row>
    <row r="197" spans="2:15" ht="12" customHeight="1">
      <c r="B197" s="215"/>
      <c r="C197" s="149" t="s">
        <v>42</v>
      </c>
      <c r="D197" s="150">
        <v>203.19580020000001</v>
      </c>
      <c r="E197" s="150">
        <v>234.00097994999999</v>
      </c>
      <c r="F197" s="150">
        <v>171.63979712</v>
      </c>
      <c r="G197" s="150">
        <v>2.4439876214538856</v>
      </c>
      <c r="H197" s="150">
        <v>2.4454015036092613</v>
      </c>
      <c r="I197" s="150">
        <v>0.55191650149188831</v>
      </c>
      <c r="J197" s="150">
        <v>2.4887439099106956</v>
      </c>
      <c r="K197" s="150">
        <v>4.1768762879770662</v>
      </c>
      <c r="L197" s="150">
        <v>0.89071648913767376</v>
      </c>
      <c r="M197" s="150">
        <v>0.51125663675317412</v>
      </c>
      <c r="N197" s="150">
        <v>0.13388938710761522</v>
      </c>
      <c r="O197" s="150">
        <v>0.17497354643505503</v>
      </c>
    </row>
    <row r="198" spans="2:15" ht="12" customHeight="1">
      <c r="B198" s="215"/>
      <c r="C198" s="149" t="s">
        <v>43</v>
      </c>
      <c r="D198" s="150">
        <v>204.4740252</v>
      </c>
      <c r="E198" s="150">
        <v>235.38817533</v>
      </c>
      <c r="F198" s="150">
        <v>171.97445454999999</v>
      </c>
      <c r="G198" s="150">
        <v>3.08842252585913</v>
      </c>
      <c r="H198" s="150">
        <v>3.0527142922070567</v>
      </c>
      <c r="I198" s="150">
        <v>0.74796920326964766</v>
      </c>
      <c r="J198" s="150">
        <v>3.0941594886748476</v>
      </c>
      <c r="K198" s="150">
        <v>3.2769317416496477</v>
      </c>
      <c r="L198" s="150">
        <v>0.33539208992291947</v>
      </c>
      <c r="M198" s="150">
        <v>0.62906073784097316</v>
      </c>
      <c r="N198" s="150">
        <v>0.59281605585429986</v>
      </c>
      <c r="O198" s="150">
        <v>0.19497659378262711</v>
      </c>
    </row>
    <row r="199" spans="2:15" ht="12" customHeight="1">
      <c r="B199" s="215"/>
      <c r="C199" s="149" t="s">
        <v>44</v>
      </c>
      <c r="D199" s="150">
        <v>205.32054206999999</v>
      </c>
      <c r="E199" s="150">
        <v>237.50350985</v>
      </c>
      <c r="F199" s="150">
        <v>172.07634021000001</v>
      </c>
      <c r="G199" s="150">
        <v>3.515205774657943</v>
      </c>
      <c r="H199" s="150">
        <v>3.9788056883292029</v>
      </c>
      <c r="I199" s="150">
        <v>0.80765698284595544</v>
      </c>
      <c r="J199" s="150">
        <v>3.4334385533354492</v>
      </c>
      <c r="K199" s="150">
        <v>4.2050380856770033</v>
      </c>
      <c r="L199" s="150">
        <v>0.37696300963918361</v>
      </c>
      <c r="M199" s="150">
        <v>0.41399726403976445</v>
      </c>
      <c r="N199" s="150">
        <v>0.89865793684597861</v>
      </c>
      <c r="O199" s="150">
        <v>5.9244647855763333E-2</v>
      </c>
    </row>
    <row r="200" spans="2:15" ht="12" customHeight="1">
      <c r="B200" s="215"/>
      <c r="C200" s="149" t="s">
        <v>45</v>
      </c>
      <c r="D200" s="150">
        <v>205.22010255000001</v>
      </c>
      <c r="E200" s="150">
        <v>237.50350985</v>
      </c>
      <c r="F200" s="150">
        <v>171.80333530999999</v>
      </c>
      <c r="G200" s="150">
        <v>3.4645677942791338</v>
      </c>
      <c r="H200" s="150">
        <v>3.9788056883292029</v>
      </c>
      <c r="I200" s="150">
        <v>0.64772224527393973</v>
      </c>
      <c r="J200" s="150">
        <v>3.4757930297606237</v>
      </c>
      <c r="K200" s="150">
        <v>4.1611464843313399</v>
      </c>
      <c r="L200" s="150">
        <v>0.16937484521054103</v>
      </c>
      <c r="M200" s="150">
        <v>-4.891839802651532E-2</v>
      </c>
      <c r="N200" s="150">
        <v>0</v>
      </c>
      <c r="O200" s="150">
        <v>-0.15865336261036589</v>
      </c>
    </row>
    <row r="201" spans="2:15" ht="12" customHeight="1">
      <c r="B201" s="215"/>
      <c r="C201" s="149" t="s">
        <v>46</v>
      </c>
      <c r="D201" s="150">
        <v>205.79927051999999</v>
      </c>
      <c r="E201" s="150">
        <v>237.62806147000001</v>
      </c>
      <c r="F201" s="150">
        <v>171.89414604000001</v>
      </c>
      <c r="G201" s="150">
        <v>3.7565633782972156</v>
      </c>
      <c r="H201" s="150">
        <v>4.0333342664640099</v>
      </c>
      <c r="I201" s="150">
        <v>0.70092198737114586</v>
      </c>
      <c r="J201" s="150">
        <v>3.7637247778917953</v>
      </c>
      <c r="K201" s="150">
        <v>4.2189245936495041</v>
      </c>
      <c r="L201" s="150">
        <v>0.22904374748597434</v>
      </c>
      <c r="M201" s="150">
        <v>0.2822179517520027</v>
      </c>
      <c r="N201" s="150">
        <v>5.2442012363812296E-2</v>
      </c>
      <c r="O201" s="150">
        <v>5.2857373133164742E-2</v>
      </c>
    </row>
    <row r="202" spans="2:15" ht="12" customHeight="1">
      <c r="B202" s="215"/>
      <c r="C202" s="149" t="s">
        <v>55</v>
      </c>
      <c r="D202" s="150">
        <v>205.87837708999999</v>
      </c>
      <c r="E202" s="150">
        <v>237.62806147000001</v>
      </c>
      <c r="F202" s="150">
        <v>171.92235177000001</v>
      </c>
      <c r="G202" s="150">
        <v>3.7964460553499606</v>
      </c>
      <c r="H202" s="150">
        <v>4.0333342664640099</v>
      </c>
      <c r="I202" s="150">
        <v>0.71744577879606197</v>
      </c>
      <c r="J202" s="150">
        <v>3.8031286512524929</v>
      </c>
      <c r="K202" s="150">
        <v>4.2189245936495041</v>
      </c>
      <c r="L202" s="150">
        <v>1.9598447719062051E-2</v>
      </c>
      <c r="M202" s="150">
        <v>3.8438702819547643E-2</v>
      </c>
      <c r="N202" s="150">
        <v>0</v>
      </c>
      <c r="O202" s="150">
        <v>1.640877868722157E-2</v>
      </c>
    </row>
    <row r="203" spans="2:15" ht="12" customHeight="1">
      <c r="B203" s="215"/>
      <c r="C203" s="149" t="s">
        <v>47</v>
      </c>
      <c r="D203" s="150">
        <v>208.16683373999999</v>
      </c>
      <c r="E203" s="150">
        <v>237.62806147000001</v>
      </c>
      <c r="F203" s="150">
        <v>172.66105844000001</v>
      </c>
      <c r="G203" s="150">
        <v>4.9502032909527003</v>
      </c>
      <c r="H203" s="150">
        <v>4.0333342664640099</v>
      </c>
      <c r="I203" s="150">
        <v>1.1502030568124439</v>
      </c>
      <c r="J203" s="150">
        <v>5.0662874455685341</v>
      </c>
      <c r="K203" s="150">
        <v>4.0333342664640099</v>
      </c>
      <c r="L203" s="150">
        <v>0.47237227445691587</v>
      </c>
      <c r="M203" s="150">
        <v>1.111557552738816</v>
      </c>
      <c r="N203" s="150">
        <v>0</v>
      </c>
      <c r="O203" s="150">
        <v>0.42967459576649958</v>
      </c>
    </row>
    <row r="204" spans="2:15" ht="12" customHeight="1">
      <c r="B204" s="215"/>
      <c r="C204" s="149" t="s">
        <v>48</v>
      </c>
      <c r="D204" s="150">
        <v>208.82529525999999</v>
      </c>
      <c r="E204" s="150">
        <v>237.62806147000001</v>
      </c>
      <c r="F204" s="150">
        <v>172.90660861000001</v>
      </c>
      <c r="G204" s="150">
        <v>5.2821758205900693</v>
      </c>
      <c r="H204" s="150">
        <v>4.0333342664640099</v>
      </c>
      <c r="I204" s="150">
        <v>1.2940539620515352</v>
      </c>
      <c r="J204" s="150">
        <v>5.3529269808030477</v>
      </c>
      <c r="K204" s="150">
        <v>4.0333342664640099</v>
      </c>
      <c r="L204" s="150">
        <v>0.62112782951923862</v>
      </c>
      <c r="M204" s="150">
        <v>0.3163143273930018</v>
      </c>
      <c r="N204" s="150">
        <v>0</v>
      </c>
      <c r="O204" s="150">
        <v>0.14221514232481525</v>
      </c>
    </row>
    <row r="205" spans="2:15" ht="12" customHeight="1">
      <c r="B205" s="215"/>
      <c r="C205" s="149" t="s">
        <v>49</v>
      </c>
      <c r="D205" s="150">
        <v>209.48159817000001</v>
      </c>
      <c r="E205" s="150">
        <v>237.62806147000001</v>
      </c>
      <c r="F205" s="150">
        <v>173.09696729999999</v>
      </c>
      <c r="G205" s="150">
        <v>5.6130600569856597</v>
      </c>
      <c r="H205" s="150">
        <v>4.0333342664640099</v>
      </c>
      <c r="I205" s="150">
        <v>1.4055719865620802</v>
      </c>
      <c r="J205" s="150">
        <v>5.6048424080722441</v>
      </c>
      <c r="K205" s="150">
        <v>4.0333342664640099</v>
      </c>
      <c r="L205" s="150">
        <v>1.5543289139197753</v>
      </c>
      <c r="M205" s="150">
        <v>0.3142832429293918</v>
      </c>
      <c r="N205" s="150">
        <v>0</v>
      </c>
      <c r="O205" s="150">
        <v>0.11009335706152967</v>
      </c>
    </row>
    <row r="206" spans="2:15" ht="12" customHeight="1">
      <c r="B206" s="216"/>
      <c r="C206" s="149" t="s">
        <v>50</v>
      </c>
      <c r="D206" s="150">
        <v>209.68599241999999</v>
      </c>
      <c r="E206" s="150">
        <v>237.91999214000001</v>
      </c>
      <c r="F206" s="150">
        <v>173.07989279</v>
      </c>
      <c r="G206" s="150">
        <v>5.7161082597353357</v>
      </c>
      <c r="H206" s="150">
        <v>4.1611412299466366</v>
      </c>
      <c r="I206" s="150">
        <v>1.3955692090440834</v>
      </c>
      <c r="J206" s="150">
        <v>5.7161082597353357</v>
      </c>
      <c r="K206" s="150">
        <v>4.1611412299466366</v>
      </c>
      <c r="L206" s="150">
        <v>1.3955692090440834</v>
      </c>
      <c r="M206" s="150">
        <v>9.7571458202310168E-2</v>
      </c>
      <c r="N206" s="150">
        <v>0.12285193431873154</v>
      </c>
      <c r="O206" s="150">
        <v>-9.8641300690189837E-3</v>
      </c>
    </row>
    <row r="207" spans="2:15" ht="12" customHeight="1">
      <c r="B207" s="214">
        <v>2016</v>
      </c>
      <c r="C207" s="149" t="s">
        <v>40</v>
      </c>
      <c r="D207" s="150">
        <v>210.25394839000001</v>
      </c>
      <c r="E207" s="150">
        <v>240.94942621999999</v>
      </c>
      <c r="F207" s="150">
        <v>173.55317671</v>
      </c>
      <c r="G207" s="150">
        <v>0.27086023412685734</v>
      </c>
      <c r="H207" s="150">
        <v>1.2732995040691577</v>
      </c>
      <c r="I207" s="150">
        <v>0.27344823963709075</v>
      </c>
      <c r="J207" s="150">
        <v>4.8055555530188911</v>
      </c>
      <c r="K207" s="150">
        <v>4.5243636628314619</v>
      </c>
      <c r="L207" s="150">
        <v>1.6118751401275659</v>
      </c>
      <c r="M207" s="150">
        <v>0.27086023412685734</v>
      </c>
      <c r="N207" s="150">
        <v>1.2732995040691577</v>
      </c>
      <c r="O207" s="150">
        <v>0.27344823963709075</v>
      </c>
    </row>
    <row r="208" spans="2:15" ht="12" customHeight="1">
      <c r="B208" s="215"/>
      <c r="C208" s="149" t="s">
        <v>41</v>
      </c>
      <c r="D208" s="150">
        <v>212.64584342000001</v>
      </c>
      <c r="E208" s="150">
        <v>241.61880667</v>
      </c>
      <c r="F208" s="150">
        <v>174.18792514</v>
      </c>
      <c r="G208" s="150">
        <v>1.4115635316599651</v>
      </c>
      <c r="H208" s="150">
        <v>1.5546463736529859</v>
      </c>
      <c r="I208" s="150">
        <v>0.64018548436726519</v>
      </c>
      <c r="J208" s="150">
        <v>5.1857416328944907</v>
      </c>
      <c r="K208" s="150">
        <v>3.3937159840458975</v>
      </c>
      <c r="L208" s="150">
        <v>1.6621499547010927</v>
      </c>
      <c r="M208" s="150">
        <v>1.1376219321043664</v>
      </c>
      <c r="N208" s="150">
        <v>0.27780952231395872</v>
      </c>
      <c r="O208" s="150">
        <v>0.36573714295109028</v>
      </c>
    </row>
    <row r="209" spans="2:15" ht="12" customHeight="1">
      <c r="B209" s="215"/>
      <c r="C209" s="149" t="s">
        <v>42</v>
      </c>
      <c r="D209" s="150">
        <v>213.92532851000001</v>
      </c>
      <c r="E209" s="150">
        <v>242.37378121</v>
      </c>
      <c r="F209" s="150">
        <v>174.47773642000001</v>
      </c>
      <c r="G209" s="150">
        <v>2.0217545488249158</v>
      </c>
      <c r="H209" s="150">
        <v>1.8719692405584993</v>
      </c>
      <c r="I209" s="150">
        <v>0.80762912864524594</v>
      </c>
      <c r="J209" s="150">
        <v>5.2803888168157158</v>
      </c>
      <c r="K209" s="150">
        <v>3.5781052121188139</v>
      </c>
      <c r="L209" s="150">
        <v>1.6534273214130479</v>
      </c>
      <c r="M209" s="150">
        <v>0.60169767225258397</v>
      </c>
      <c r="N209" s="150">
        <v>0.31246513895382577</v>
      </c>
      <c r="O209" s="150">
        <v>0.16637851318745334</v>
      </c>
    </row>
    <row r="210" spans="2:15" ht="12" customHeight="1">
      <c r="B210" s="215"/>
      <c r="C210" s="149" t="s">
        <v>43</v>
      </c>
      <c r="D210" s="150">
        <v>214.18763515000001</v>
      </c>
      <c r="E210" s="150">
        <v>244.23583858000001</v>
      </c>
      <c r="F210" s="150">
        <v>174.62284690999999</v>
      </c>
      <c r="G210" s="150">
        <v>2.1468495239220573</v>
      </c>
      <c r="H210" s="150">
        <v>2.6546093849412813</v>
      </c>
      <c r="I210" s="150">
        <v>0.89146930653120648</v>
      </c>
      <c r="J210" s="150">
        <v>4.7505349104850438</v>
      </c>
      <c r="K210" s="150">
        <v>3.7587543374241932</v>
      </c>
      <c r="L210" s="150">
        <v>1.5399917196597528</v>
      </c>
      <c r="M210" s="150">
        <v>0.12261598092520387</v>
      </c>
      <c r="N210" s="150">
        <v>0.76825858007580905</v>
      </c>
      <c r="O210" s="150">
        <v>8.3168484975445267E-2</v>
      </c>
    </row>
    <row r="211" spans="2:15" ht="12" customHeight="1">
      <c r="B211" s="215"/>
      <c r="C211" s="149" t="s">
        <v>44</v>
      </c>
      <c r="D211" s="150">
        <v>214.55913910000001</v>
      </c>
      <c r="E211" s="150">
        <v>245.93868037999999</v>
      </c>
      <c r="F211" s="150">
        <v>174.8246158</v>
      </c>
      <c r="G211" s="150">
        <v>2.3240210868445246</v>
      </c>
      <c r="H211" s="150">
        <v>3.3703297347460932</v>
      </c>
      <c r="I211" s="150">
        <v>1.0080448871764105</v>
      </c>
      <c r="J211" s="150">
        <v>4.4995970382984325</v>
      </c>
      <c r="K211" s="150">
        <v>3.5515982628329965</v>
      </c>
      <c r="L211" s="150">
        <v>1.5971257795499554</v>
      </c>
      <c r="M211" s="150">
        <v>0.17344789755946977</v>
      </c>
      <c r="N211" s="150">
        <v>0.69721209217303226</v>
      </c>
      <c r="O211" s="150">
        <v>0.11554552773040427</v>
      </c>
    </row>
    <row r="212" spans="2:15" ht="12" customHeight="1">
      <c r="B212" s="215"/>
      <c r="C212" s="149" t="s">
        <v>45</v>
      </c>
      <c r="D212" s="150">
        <v>214.55128737000001</v>
      </c>
      <c r="E212" s="150">
        <v>245.96919376</v>
      </c>
      <c r="F212" s="150">
        <v>174.81165727999999</v>
      </c>
      <c r="G212" s="150">
        <v>2.3202765687156131</v>
      </c>
      <c r="H212" s="150">
        <v>3.3831547940130946</v>
      </c>
      <c r="I212" s="150">
        <v>1.0005578707523028</v>
      </c>
      <c r="J212" s="150">
        <v>4.5469155818819189</v>
      </c>
      <c r="K212" s="150">
        <v>3.5644458119152205</v>
      </c>
      <c r="L212" s="150">
        <v>1.7510265237702214</v>
      </c>
      <c r="M212" s="150">
        <v>-3.6594712455269018E-3</v>
      </c>
      <c r="N212" s="150">
        <v>1.2406905637149634E-2</v>
      </c>
      <c r="O212" s="150">
        <v>-7.4122971417551753E-3</v>
      </c>
    </row>
    <row r="213" spans="2:15" ht="12" customHeight="1">
      <c r="B213" s="215"/>
      <c r="C213" s="149" t="s">
        <v>46</v>
      </c>
      <c r="D213" s="150">
        <v>214.65612231</v>
      </c>
      <c r="E213" s="150">
        <v>245.96919376</v>
      </c>
      <c r="F213" s="150">
        <v>174.90726040000001</v>
      </c>
      <c r="G213" s="150">
        <v>2.370272726680227</v>
      </c>
      <c r="H213" s="150">
        <v>3.3831547940130946</v>
      </c>
      <c r="I213" s="150">
        <v>1.0557942812093017</v>
      </c>
      <c r="J213" s="150">
        <v>4.3036361439091166</v>
      </c>
      <c r="K213" s="150">
        <v>3.5101629994372701</v>
      </c>
      <c r="L213" s="150">
        <v>1.7528894551760033</v>
      </c>
      <c r="M213" s="150">
        <v>4.8862414803039655E-2</v>
      </c>
      <c r="N213" s="150">
        <v>0</v>
      </c>
      <c r="O213" s="150">
        <v>5.4689213229579536E-2</v>
      </c>
    </row>
    <row r="214" spans="2:15" ht="12" customHeight="1">
      <c r="B214" s="215"/>
      <c r="C214" s="149" t="s">
        <v>55</v>
      </c>
      <c r="D214" s="150">
        <v>215.10296460999999</v>
      </c>
      <c r="E214" s="150">
        <v>245.96919376</v>
      </c>
      <c r="F214" s="150">
        <v>174.98451668000001</v>
      </c>
      <c r="G214" s="150">
        <v>2.5833734182633634</v>
      </c>
      <c r="H214" s="150">
        <v>3.3831547940130946</v>
      </c>
      <c r="I214" s="150">
        <v>1.1004304771039557</v>
      </c>
      <c r="J214" s="150">
        <v>4.4806004644030395</v>
      </c>
      <c r="K214" s="150">
        <v>3.5101629994372701</v>
      </c>
      <c r="L214" s="150">
        <v>1.7811325162051048</v>
      </c>
      <c r="M214" s="150">
        <v>0.20816657600599342</v>
      </c>
      <c r="N214" s="150">
        <v>0</v>
      </c>
      <c r="O214" s="150">
        <v>4.4169853111483803E-2</v>
      </c>
    </row>
    <row r="215" spans="2:15" ht="12" customHeight="1">
      <c r="B215" s="215"/>
      <c r="C215" s="149" t="s">
        <v>47</v>
      </c>
      <c r="D215" s="150">
        <v>215.12331563000001</v>
      </c>
      <c r="E215" s="150">
        <v>246.21507549</v>
      </c>
      <c r="F215" s="150">
        <v>175.02089726</v>
      </c>
      <c r="G215" s="150">
        <v>2.5930788925132759</v>
      </c>
      <c r="H215" s="150">
        <v>3.4865011869699742</v>
      </c>
      <c r="I215" s="150">
        <v>1.1214500071103259</v>
      </c>
      <c r="J215" s="150">
        <v>3.3417820528935209</v>
      </c>
      <c r="K215" s="150">
        <v>3.6136363554369666</v>
      </c>
      <c r="L215" s="150">
        <v>1.3667464113339918</v>
      </c>
      <c r="M215" s="150">
        <v>9.4610597473234748E-3</v>
      </c>
      <c r="N215" s="150">
        <v>9.9964441173042928E-2</v>
      </c>
      <c r="O215" s="150">
        <v>2.079074234121947E-2</v>
      </c>
    </row>
    <row r="216" spans="2:15" ht="12" customHeight="1">
      <c r="B216" s="215"/>
      <c r="C216" s="149" t="s">
        <v>48</v>
      </c>
      <c r="D216" s="150">
        <v>214.4351929</v>
      </c>
      <c r="E216" s="150">
        <v>246.21507549</v>
      </c>
      <c r="F216" s="150">
        <v>175.21166564000001</v>
      </c>
      <c r="G216" s="150">
        <v>2.2649107006095903</v>
      </c>
      <c r="H216" s="150">
        <v>3.4865011869699742</v>
      </c>
      <c r="I216" s="150">
        <v>1.2316698465872662</v>
      </c>
      <c r="J216" s="150">
        <v>2.6864071390467075</v>
      </c>
      <c r="K216" s="150">
        <v>3.6136363554369666</v>
      </c>
      <c r="L216" s="150">
        <v>1.3331225732379011</v>
      </c>
      <c r="M216" s="150">
        <v>-0.31987361666716652</v>
      </c>
      <c r="N216" s="150">
        <v>0</v>
      </c>
      <c r="O216" s="150">
        <v>0.10899748714956559</v>
      </c>
    </row>
    <row r="217" spans="2:15" ht="12" customHeight="1">
      <c r="B217" s="215"/>
      <c r="C217" s="149" t="s">
        <v>49</v>
      </c>
      <c r="D217" s="150">
        <v>213.68670055000001</v>
      </c>
      <c r="E217" s="150">
        <v>246.21507549</v>
      </c>
      <c r="F217" s="150">
        <v>175.25604217</v>
      </c>
      <c r="G217" s="150">
        <v>1.9079520209373868</v>
      </c>
      <c r="H217" s="150">
        <v>3.4865011869699742</v>
      </c>
      <c r="I217" s="150">
        <v>1.2573091795477183</v>
      </c>
      <c r="J217" s="150">
        <v>2.007385095748333</v>
      </c>
      <c r="K217" s="150">
        <v>3.6136363554369666</v>
      </c>
      <c r="L217" s="150">
        <v>1.2473210268658477</v>
      </c>
      <c r="M217" s="150">
        <v>-0.34905294223278815</v>
      </c>
      <c r="N217" s="150">
        <v>0</v>
      </c>
      <c r="O217" s="150">
        <v>2.532738321841066E-2</v>
      </c>
    </row>
    <row r="218" spans="2:15" ht="12" customHeight="1">
      <c r="B218" s="216"/>
      <c r="C218" s="149" t="s">
        <v>50</v>
      </c>
      <c r="D218" s="150">
        <v>213.20975478</v>
      </c>
      <c r="E218" s="150">
        <v>246.21507549</v>
      </c>
      <c r="F218" s="150">
        <v>175.29490145</v>
      </c>
      <c r="G218" s="150">
        <v>1.6804948768069892</v>
      </c>
      <c r="H218" s="150">
        <v>3.4865011869699742</v>
      </c>
      <c r="I218" s="150">
        <v>1.2797608227591866</v>
      </c>
      <c r="J218" s="150">
        <v>1.6804948768069892</v>
      </c>
      <c r="K218" s="150">
        <v>3.4865011869699742</v>
      </c>
      <c r="L218" s="150">
        <v>1.2797608227591866</v>
      </c>
      <c r="M218" s="150">
        <v>-0.22319862152039605</v>
      </c>
      <c r="N218" s="150">
        <v>0</v>
      </c>
      <c r="O218" s="150">
        <v>2.2172861784881093E-2</v>
      </c>
    </row>
    <row r="219" spans="2:15" ht="12" customHeight="1">
      <c r="B219" s="194">
        <v>2017</v>
      </c>
      <c r="C219" s="149" t="s">
        <v>40</v>
      </c>
      <c r="D219" s="150">
        <v>215.51</v>
      </c>
      <c r="E219" s="150">
        <v>249.48</v>
      </c>
      <c r="F219" s="150">
        <v>176.87</v>
      </c>
      <c r="G219" s="150">
        <v>1.0788649057701321</v>
      </c>
      <c r="H219" s="150">
        <v>1.3260457360307214</v>
      </c>
      <c r="I219" s="150">
        <v>0.89854213498003332</v>
      </c>
      <c r="J219" s="150">
        <v>2.4998586948058232</v>
      </c>
      <c r="K219" s="150">
        <v>3.5404001220617545</v>
      </c>
      <c r="L219" s="150">
        <v>1.9111279625507933</v>
      </c>
      <c r="M219" s="150">
        <v>1.0788649057701321</v>
      </c>
      <c r="N219" s="150">
        <v>1.3260457360307214</v>
      </c>
      <c r="O219" s="150">
        <v>0.89854213498003332</v>
      </c>
    </row>
    <row r="220" spans="2:15" ht="12" customHeight="1">
      <c r="B220" s="194"/>
      <c r="C220" s="149" t="s">
        <v>41</v>
      </c>
      <c r="D220" s="150">
        <v>218.86869704</v>
      </c>
      <c r="E220" s="150">
        <v>254.14688190999999</v>
      </c>
      <c r="F220" s="150">
        <v>178.41009738</v>
      </c>
      <c r="G220" s="150">
        <v>2.6541666753658433</v>
      </c>
      <c r="H220" s="150">
        <v>3.2214950299914307</v>
      </c>
      <c r="I220" s="150">
        <v>1.7771172488371292</v>
      </c>
      <c r="J220" s="150">
        <v>2.9263932555263494</v>
      </c>
      <c r="K220" s="150">
        <v>5.1850579897576807</v>
      </c>
      <c r="L220" s="150">
        <v>2.4239178672152519</v>
      </c>
      <c r="M220" s="150">
        <v>1.5584877917498119</v>
      </c>
      <c r="N220" s="150">
        <v>1.8706437029020435</v>
      </c>
      <c r="O220" s="150">
        <v>0.8707510487928829</v>
      </c>
    </row>
    <row r="221" spans="2:15" ht="12" customHeight="1">
      <c r="B221" s="194"/>
      <c r="C221" s="149" t="s">
        <v>42</v>
      </c>
      <c r="D221" s="150">
        <v>219.27302037000001</v>
      </c>
      <c r="E221" s="150">
        <v>261.62090267999997</v>
      </c>
      <c r="F221" s="150">
        <v>178.66689969000001</v>
      </c>
      <c r="G221" s="150">
        <v>2.8438030878354539</v>
      </c>
      <c r="H221" s="150">
        <v>6.2570608884693115</v>
      </c>
      <c r="I221" s="150">
        <v>1.9236145558756164</v>
      </c>
      <c r="J221" s="150">
        <v>2.4997936884084453</v>
      </c>
      <c r="K221" s="150">
        <v>7.9410905642981504</v>
      </c>
      <c r="L221" s="150">
        <v>2.4009729584729911</v>
      </c>
      <c r="M221" s="150">
        <v>0.18473328322785676</v>
      </c>
      <c r="N221" s="150">
        <v>2.9408272546293688</v>
      </c>
      <c r="O221" s="150">
        <v>0.14393933626584499</v>
      </c>
    </row>
    <row r="222" spans="2:15" ht="12" customHeight="1">
      <c r="B222" s="194"/>
      <c r="C222" s="149" t="s">
        <v>43</v>
      </c>
      <c r="D222" s="150">
        <v>219.36685639000001</v>
      </c>
      <c r="E222" s="150">
        <v>261.6662101</v>
      </c>
      <c r="F222" s="150">
        <v>177.24590377000001</v>
      </c>
      <c r="G222" s="150">
        <v>2.8878142167337586</v>
      </c>
      <c r="H222" s="150">
        <v>6.2754624505628698</v>
      </c>
      <c r="I222" s="150">
        <v>1.1129829241248785</v>
      </c>
      <c r="J222" s="150">
        <v>2.4180766720603941</v>
      </c>
      <c r="K222" s="150">
        <v>7.1366968997429296</v>
      </c>
      <c r="L222" s="150">
        <v>1.5021269589951913</v>
      </c>
      <c r="M222" s="150">
        <v>4.2794147607239097E-2</v>
      </c>
      <c r="N222" s="150">
        <v>1.731796639180061E-2</v>
      </c>
      <c r="O222" s="150">
        <v>-0.79533250001288991</v>
      </c>
    </row>
    <row r="223" spans="2:15" ht="12" customHeight="1">
      <c r="B223" s="194"/>
      <c r="C223" s="149" t="s">
        <v>44</v>
      </c>
      <c r="D223" s="150">
        <v>219.24772935999999</v>
      </c>
      <c r="E223" s="150">
        <v>261.6662101</v>
      </c>
      <c r="F223" s="150">
        <v>177.50323245999999</v>
      </c>
      <c r="G223" s="150">
        <v>2.831941055525462</v>
      </c>
      <c r="H223" s="150">
        <v>6.2754624505628698</v>
      </c>
      <c r="I223" s="150">
        <v>1.2597805137132667</v>
      </c>
      <c r="J223" s="150">
        <v>2.1852204849753605</v>
      </c>
      <c r="K223" s="150">
        <v>6.3948987998550706</v>
      </c>
      <c r="L223" s="150">
        <v>1.5321736288351531</v>
      </c>
      <c r="M223" s="150">
        <v>-5.4304935558818102E-2</v>
      </c>
      <c r="N223" s="150">
        <v>0</v>
      </c>
      <c r="O223" s="150">
        <v>0.14518174159550767</v>
      </c>
    </row>
    <row r="224" spans="2:15" ht="12" customHeight="1">
      <c r="B224" s="194"/>
      <c r="C224" s="149" t="s">
        <v>45</v>
      </c>
      <c r="D224" s="150">
        <v>218.90083867999999</v>
      </c>
      <c r="E224" s="150">
        <v>261.6662101</v>
      </c>
      <c r="F224" s="150">
        <v>177.61317450999999</v>
      </c>
      <c r="G224" s="150">
        <v>2.6692418017516815</v>
      </c>
      <c r="H224" s="150">
        <v>6.2754624505628698</v>
      </c>
      <c r="I224" s="150">
        <v>1.3224988524045784</v>
      </c>
      <c r="J224" s="150">
        <v>2.0272781223162895</v>
      </c>
      <c r="K224" s="150">
        <v>6.3817001227056522</v>
      </c>
      <c r="L224" s="150">
        <v>1.6025917685299049</v>
      </c>
      <c r="M224" s="150">
        <v>-0.15821859638528224</v>
      </c>
      <c r="N224" s="150">
        <v>0</v>
      </c>
      <c r="O224" s="150">
        <v>6.193805514205053E-2</v>
      </c>
    </row>
    <row r="225" spans="2:15" ht="12" customHeight="1">
      <c r="B225" s="194"/>
      <c r="C225" s="149" t="s">
        <v>46</v>
      </c>
      <c r="D225" s="150">
        <v>218.77274979000001</v>
      </c>
      <c r="E225" s="150">
        <v>261.6662101</v>
      </c>
      <c r="F225" s="150">
        <v>177.71479224999999</v>
      </c>
      <c r="G225" s="150">
        <v>2.6091653338001066</v>
      </c>
      <c r="H225" s="150">
        <v>6.2754624505628698</v>
      </c>
      <c r="I225" s="150">
        <v>1.3804684448795825</v>
      </c>
      <c r="J225" s="150">
        <v>1.9177778093162772</v>
      </c>
      <c r="K225" s="150">
        <v>6.3817001227056522</v>
      </c>
      <c r="L225" s="150">
        <v>1.6051545508055938</v>
      </c>
      <c r="M225" s="150">
        <v>-5.8514572521687569E-2</v>
      </c>
      <c r="N225" s="150">
        <v>0</v>
      </c>
      <c r="O225" s="150">
        <v>5.721295184342523E-2</v>
      </c>
    </row>
    <row r="226" spans="2:15" ht="12" customHeight="1">
      <c r="B226" s="194"/>
      <c r="C226" s="149" t="s">
        <v>55</v>
      </c>
      <c r="D226" s="150">
        <v>218.74478927999999</v>
      </c>
      <c r="E226" s="150">
        <v>261.6662101</v>
      </c>
      <c r="F226" s="150">
        <v>177.70021186</v>
      </c>
      <c r="G226" s="150">
        <v>2.5960512480825741</v>
      </c>
      <c r="H226" s="150">
        <v>6.2754624505628698</v>
      </c>
      <c r="I226" s="150">
        <v>1.3721508099230562</v>
      </c>
      <c r="J226" s="150">
        <v>1.6930611238217637</v>
      </c>
      <c r="K226" s="150">
        <v>6.3817001227056522</v>
      </c>
      <c r="L226" s="150">
        <v>1.5519631288100015</v>
      </c>
      <c r="M226" s="150">
        <v>-1.2780618256542198E-2</v>
      </c>
      <c r="N226" s="150">
        <v>0</v>
      </c>
      <c r="O226" s="150">
        <v>-8.2043761329089193E-3</v>
      </c>
    </row>
    <row r="227" spans="2:15" ht="12" customHeight="1">
      <c r="B227" s="194"/>
      <c r="C227" s="149" t="s">
        <v>47</v>
      </c>
      <c r="D227" s="150">
        <v>219.49357488000001</v>
      </c>
      <c r="E227" s="150">
        <v>261.6662101</v>
      </c>
      <c r="F227" s="150">
        <v>177.64655218999999</v>
      </c>
      <c r="G227" s="150">
        <v>2.9472479373581848</v>
      </c>
      <c r="H227" s="150">
        <v>6.2754624505628698</v>
      </c>
      <c r="I227" s="150">
        <v>1.3415397256552666</v>
      </c>
      <c r="J227" s="150">
        <v>2.0315135238602409</v>
      </c>
      <c r="K227" s="150">
        <v>6.2754624505628698</v>
      </c>
      <c r="L227" s="150">
        <v>1.5001951030450158</v>
      </c>
      <c r="M227" s="150">
        <v>0.34231014254768866</v>
      </c>
      <c r="N227" s="150">
        <v>0</v>
      </c>
      <c r="O227" s="150">
        <v>-3.0196739462681421E-2</v>
      </c>
    </row>
    <row r="228" spans="2:15" ht="12" customHeight="1">
      <c r="B228" s="194"/>
      <c r="C228" s="149" t="s">
        <v>48</v>
      </c>
      <c r="D228" s="150">
        <v>219.62140374000001</v>
      </c>
      <c r="E228" s="150">
        <v>262.85049393000003</v>
      </c>
      <c r="F228" s="150">
        <v>177.85937490000001</v>
      </c>
      <c r="G228" s="150">
        <v>3.0072024455991055</v>
      </c>
      <c r="H228" s="150">
        <v>6.7564581116299962</v>
      </c>
      <c r="I228" s="150">
        <v>1.4629481113182834</v>
      </c>
      <c r="J228" s="150">
        <v>2.4185446287347645</v>
      </c>
      <c r="K228" s="150">
        <v>6.7564581116299962</v>
      </c>
      <c r="L228" s="150">
        <v>1.5111489582207156</v>
      </c>
      <c r="M228" s="150">
        <v>5.8238087410927619E-2</v>
      </c>
      <c r="N228" s="150">
        <v>0.4525933362001382</v>
      </c>
      <c r="O228" s="150">
        <v>0.11980120490736113</v>
      </c>
    </row>
    <row r="229" spans="2:15" ht="12" customHeight="1">
      <c r="B229" s="194"/>
      <c r="C229" s="149" t="s">
        <v>49</v>
      </c>
      <c r="D229" s="150">
        <v>220.51703795</v>
      </c>
      <c r="E229" s="150">
        <v>262.85049393000003</v>
      </c>
      <c r="F229" s="150">
        <v>177.94316506000001</v>
      </c>
      <c r="G229" s="150">
        <v>3.4272743184475871</v>
      </c>
      <c r="H229" s="150">
        <v>6.7564581116299962</v>
      </c>
      <c r="I229" s="150">
        <v>1.5107476532940609</v>
      </c>
      <c r="J229" s="150">
        <v>3.1964260678927019</v>
      </c>
      <c r="K229" s="150">
        <v>6.7564581116299962</v>
      </c>
      <c r="L229" s="150">
        <v>1.5332554910680187</v>
      </c>
      <c r="M229" s="150">
        <v>0.40780825308826252</v>
      </c>
      <c r="N229" s="150">
        <v>0</v>
      </c>
      <c r="O229" s="150">
        <v>4.7110342115573189E-2</v>
      </c>
    </row>
    <row r="230" spans="2:15" ht="12" customHeight="1">
      <c r="B230" s="194"/>
      <c r="C230" s="149" t="s">
        <v>50</v>
      </c>
      <c r="D230" s="150">
        <v>221.20708464000001</v>
      </c>
      <c r="E230" s="150">
        <v>262.85049393000003</v>
      </c>
      <c r="F230" s="150">
        <v>178.01255753999999</v>
      </c>
      <c r="G230" s="150">
        <v>3.7509211847516184</v>
      </c>
      <c r="H230" s="150">
        <v>6.7564581116299962</v>
      </c>
      <c r="I230" s="150">
        <v>1.5503337903841867</v>
      </c>
      <c r="J230" s="150">
        <v>3.7509211847516184</v>
      </c>
      <c r="K230" s="150">
        <v>6.7564581116299962</v>
      </c>
      <c r="L230" s="150">
        <v>1.5503337903841867</v>
      </c>
      <c r="M230" s="150">
        <v>0.31292216529612915</v>
      </c>
      <c r="N230" s="150">
        <v>0</v>
      </c>
      <c r="O230" s="150">
        <v>3.8996990964250244E-2</v>
      </c>
    </row>
    <row r="231" spans="2:15" s="115" customFormat="1" ht="12" customHeight="1">
      <c r="B231" s="191">
        <v>2018</v>
      </c>
      <c r="C231" s="152" t="s">
        <v>40</v>
      </c>
      <c r="D231" s="153">
        <v>222.96332183000001</v>
      </c>
      <c r="E231" s="153">
        <v>267.36458062999998</v>
      </c>
      <c r="F231" s="153">
        <v>178.37531992999999</v>
      </c>
      <c r="G231" s="153">
        <v>0.79393351838534831</v>
      </c>
      <c r="H231" s="153">
        <v>1.7173590326986798</v>
      </c>
      <c r="I231" s="153">
        <v>0.20378471890584821</v>
      </c>
      <c r="J231" s="153">
        <v>3.4604776410054159</v>
      </c>
      <c r="K231" s="153">
        <v>7.1669712757942028</v>
      </c>
      <c r="L231" s="153">
        <v>0.85303682340013232</v>
      </c>
      <c r="M231" s="153">
        <v>0.79393351838534831</v>
      </c>
      <c r="N231" s="153">
        <v>1.7173590326986798</v>
      </c>
      <c r="O231" s="153">
        <v>0.20378471890584821</v>
      </c>
    </row>
    <row r="232" spans="2:15" s="115" customFormat="1" ht="12" customHeight="1">
      <c r="B232" s="192"/>
      <c r="C232" s="149" t="s">
        <v>41</v>
      </c>
      <c r="D232" s="150">
        <v>223.04565969000001</v>
      </c>
      <c r="E232" s="150">
        <v>269.08326726000001</v>
      </c>
      <c r="F232" s="150">
        <v>178.68547812</v>
      </c>
      <c r="G232" s="150">
        <v>0.83115559024348751</v>
      </c>
      <c r="H232" s="150">
        <v>2.3712237465529902</v>
      </c>
      <c r="I232" s="150">
        <v>0.37801860121514341</v>
      </c>
      <c r="J232" s="150">
        <v>1.9084330954995514</v>
      </c>
      <c r="K232" s="150">
        <v>5.8770681102786009</v>
      </c>
      <c r="L232" s="150">
        <v>0.15435266503636433</v>
      </c>
      <c r="M232" s="150">
        <v>3.6928881093175783E-2</v>
      </c>
      <c r="N232" s="150">
        <v>0.64282509895298701</v>
      </c>
      <c r="O232" s="150">
        <v>0.17387954237263631</v>
      </c>
    </row>
    <row r="233" spans="2:15" s="115" customFormat="1" ht="12" customHeight="1">
      <c r="B233" s="192"/>
      <c r="C233" s="149" t="s">
        <v>42</v>
      </c>
      <c r="D233" s="150">
        <v>223.80766055000001</v>
      </c>
      <c r="E233" s="150">
        <v>269.93151542999999</v>
      </c>
      <c r="F233" s="150">
        <v>178.68870638000001</v>
      </c>
      <c r="G233" s="150">
        <v>1.1756295800000001</v>
      </c>
      <c r="H233" s="150">
        <v>2.6939350200000001</v>
      </c>
      <c r="I233" s="150">
        <v>0.37983210000000001</v>
      </c>
      <c r="J233" s="150">
        <v>2.0680337999999998</v>
      </c>
      <c r="K233" s="150">
        <v>3.17658592</v>
      </c>
      <c r="L233" s="150">
        <v>1.2205219999999999E-2</v>
      </c>
      <c r="M233" s="150">
        <v>0.34163447000000002</v>
      </c>
      <c r="N233" s="150">
        <v>0.31523631000000002</v>
      </c>
      <c r="O233" s="150">
        <v>1.80667E-3</v>
      </c>
    </row>
    <row r="234" spans="2:15" s="115" customFormat="1" ht="12" customHeight="1">
      <c r="B234" s="192"/>
      <c r="C234" s="149" t="s">
        <v>43</v>
      </c>
      <c r="D234" s="150">
        <v>223.91744087000001</v>
      </c>
      <c r="E234" s="150">
        <v>269.93151542999999</v>
      </c>
      <c r="F234" s="150">
        <v>178.56458456999999</v>
      </c>
      <c r="G234" s="150">
        <v>1.2252574300000001</v>
      </c>
      <c r="H234" s="150">
        <v>2.6939350200000001</v>
      </c>
      <c r="I234" s="150">
        <v>0.31010567</v>
      </c>
      <c r="J234" s="150">
        <v>2.07441751</v>
      </c>
      <c r="K234" s="150">
        <v>3.1587209199999999</v>
      </c>
      <c r="L234" s="150">
        <v>0.74398379000000003</v>
      </c>
      <c r="M234" s="150">
        <v>4.9051190000000001E-2</v>
      </c>
      <c r="N234" s="150">
        <v>0</v>
      </c>
      <c r="O234" s="150">
        <v>-6.9462590000000005E-2</v>
      </c>
    </row>
    <row r="235" spans="2:15" s="115" customFormat="1" ht="12" customHeight="1">
      <c r="B235" s="192"/>
      <c r="C235" s="149" t="s">
        <v>44</v>
      </c>
      <c r="D235" s="150">
        <v>224.05509118000001</v>
      </c>
      <c r="E235" s="150">
        <v>269.93151542999999</v>
      </c>
      <c r="F235" s="150">
        <v>178.56672494</v>
      </c>
      <c r="G235" s="150">
        <v>1.2874843199999999</v>
      </c>
      <c r="H235" s="150">
        <v>2.6939350200000001</v>
      </c>
      <c r="I235" s="150">
        <v>0.31130804000000001</v>
      </c>
      <c r="J235" s="150">
        <v>2.1926620799999998</v>
      </c>
      <c r="K235" s="150">
        <v>3.1587209199999999</v>
      </c>
      <c r="L235" s="150">
        <v>0.59913978000000001</v>
      </c>
      <c r="M235" s="150">
        <v>6.1473689999999998E-2</v>
      </c>
      <c r="N235" s="150">
        <v>0</v>
      </c>
      <c r="O235" s="150">
        <v>1.1986500000000001E-3</v>
      </c>
    </row>
    <row r="236" spans="2:15" s="115" customFormat="1" ht="12" customHeight="1">
      <c r="B236" s="192"/>
      <c r="C236" s="149" t="s">
        <v>45</v>
      </c>
      <c r="D236" s="150">
        <v>224.35030465</v>
      </c>
      <c r="E236" s="150">
        <v>269.93151542999999</v>
      </c>
      <c r="F236" s="150">
        <v>179.11307016999999</v>
      </c>
      <c r="G236" s="150">
        <v>1.4209400299999999</v>
      </c>
      <c r="H236" s="150">
        <v>2.6939350200000001</v>
      </c>
      <c r="I236" s="150">
        <v>0.61822191000000004</v>
      </c>
      <c r="J236" s="150">
        <v>2.4894678400000001</v>
      </c>
      <c r="K236" s="150">
        <v>3.1587209199999999</v>
      </c>
      <c r="L236" s="150">
        <v>0.84447320000000003</v>
      </c>
      <c r="M236" s="150">
        <v>0.13175932000000001</v>
      </c>
      <c r="N236" s="150">
        <v>0</v>
      </c>
      <c r="O236" s="150">
        <v>0.30596139</v>
      </c>
    </row>
    <row r="237" spans="2:15" s="115" customFormat="1" ht="12" customHeight="1">
      <c r="B237" s="192"/>
      <c r="C237" s="149" t="s">
        <v>46</v>
      </c>
      <c r="D237" s="150">
        <v>224.35</v>
      </c>
      <c r="E237" s="150">
        <v>269.93</v>
      </c>
      <c r="F237" s="150">
        <v>179.31</v>
      </c>
      <c r="G237" s="150">
        <v>1.42</v>
      </c>
      <c r="H237" s="150">
        <v>2.69</v>
      </c>
      <c r="I237" s="150">
        <v>0.73</v>
      </c>
      <c r="J237" s="150">
        <v>2.5499999999999998</v>
      </c>
      <c r="K237" s="150">
        <v>3.16</v>
      </c>
      <c r="L237" s="150">
        <v>0.9</v>
      </c>
      <c r="M237" s="150">
        <v>0</v>
      </c>
      <c r="N237" s="150">
        <v>0</v>
      </c>
      <c r="O237" s="150">
        <v>0.11</v>
      </c>
    </row>
    <row r="238" spans="2:15" s="115" customFormat="1" ht="12" customHeight="1">
      <c r="B238" s="192"/>
      <c r="C238" s="149" t="s">
        <v>55</v>
      </c>
      <c r="D238" s="150">
        <v>224.32180686999999</v>
      </c>
      <c r="E238" s="150">
        <v>269.91114309</v>
      </c>
      <c r="F238" s="150">
        <v>179.03929901000001</v>
      </c>
      <c r="G238" s="150">
        <v>1.4080571799999999</v>
      </c>
      <c r="H238" s="150">
        <v>2.6861844700000002</v>
      </c>
      <c r="I238" s="150">
        <v>0.57678035999999999</v>
      </c>
      <c r="J238" s="150">
        <v>2.5495544899999998</v>
      </c>
      <c r="K238" s="150">
        <v>3.1509353</v>
      </c>
      <c r="L238" s="150">
        <v>0.75356531000000004</v>
      </c>
      <c r="M238" s="150">
        <v>-1.4241999999999999E-2</v>
      </c>
      <c r="N238" s="150">
        <v>-7.5472300000000003E-3</v>
      </c>
      <c r="O238" s="150">
        <v>-0.14901139999999999</v>
      </c>
    </row>
    <row r="239" spans="2:15" s="115" customFormat="1" ht="12" customHeight="1">
      <c r="B239" s="192"/>
      <c r="C239" s="149" t="s">
        <v>47</v>
      </c>
      <c r="D239" s="150">
        <v>224.41857981000001</v>
      </c>
      <c r="E239" s="150">
        <v>270.30321040000001</v>
      </c>
      <c r="F239" s="150">
        <v>179.06396307</v>
      </c>
      <c r="G239" s="150">
        <v>1.4518048400000001</v>
      </c>
      <c r="H239" s="150">
        <v>2.8353442900000001</v>
      </c>
      <c r="I239" s="150">
        <v>0.59063560000000004</v>
      </c>
      <c r="J239" s="150">
        <v>2.24380369</v>
      </c>
      <c r="K239" s="150">
        <v>3.30077021</v>
      </c>
      <c r="L239" s="150">
        <v>0.79788256999999996</v>
      </c>
      <c r="M239" s="150">
        <v>4.3140230000000002E-2</v>
      </c>
      <c r="N239" s="150">
        <v>0.14525792000000001</v>
      </c>
      <c r="O239" s="150">
        <v>1.377578E-2</v>
      </c>
    </row>
    <row r="240" spans="2:15" s="115" customFormat="1" ht="12" customHeight="1">
      <c r="B240" s="192"/>
      <c r="C240" s="149" t="s">
        <v>48</v>
      </c>
      <c r="D240" s="150">
        <v>224.26122025000001</v>
      </c>
      <c r="E240" s="150">
        <v>270.30321040000001</v>
      </c>
      <c r="F240" s="150">
        <v>179.30255539999999</v>
      </c>
      <c r="G240" s="150">
        <v>1.38066808</v>
      </c>
      <c r="H240" s="150">
        <v>2.8353442900000001</v>
      </c>
      <c r="I240" s="150">
        <v>0.72466677999999995</v>
      </c>
      <c r="J240" s="150">
        <v>2.1126431399999999</v>
      </c>
      <c r="K240" s="150">
        <v>2.8353442900000001</v>
      </c>
      <c r="L240" s="150">
        <v>0.81141660000000004</v>
      </c>
      <c r="M240" s="150">
        <v>-7.0118780000000006E-2</v>
      </c>
      <c r="N240" s="150">
        <v>0</v>
      </c>
      <c r="O240" s="150">
        <v>0.13324419000000001</v>
      </c>
    </row>
    <row r="241" spans="2:15" s="115" customFormat="1" ht="12" customHeight="1">
      <c r="B241" s="192"/>
      <c r="C241" s="149" t="s">
        <v>49</v>
      </c>
      <c r="D241" s="150">
        <v>224.12210727999999</v>
      </c>
      <c r="E241" s="150">
        <v>270.30321040000001</v>
      </c>
      <c r="F241" s="150">
        <v>179.50520785000001</v>
      </c>
      <c r="G241" s="150">
        <v>1.31777996</v>
      </c>
      <c r="H241" s="150">
        <v>2.8353442900000001</v>
      </c>
      <c r="I241" s="150">
        <v>0.83850842999999997</v>
      </c>
      <c r="J241" s="150">
        <v>1.6348257500000001</v>
      </c>
      <c r="K241" s="150">
        <v>2.8353442900000001</v>
      </c>
      <c r="L241" s="150">
        <v>0.87783241999999995</v>
      </c>
      <c r="M241" s="150">
        <v>-6.2031669999999997E-2</v>
      </c>
      <c r="N241" s="150">
        <v>0</v>
      </c>
      <c r="O241" s="150">
        <v>0.11302262</v>
      </c>
    </row>
    <row r="242" spans="2:15" s="115" customFormat="1" ht="12" customHeight="1">
      <c r="B242" s="193"/>
      <c r="C242" s="149" t="s">
        <v>50</v>
      </c>
      <c r="D242" s="150">
        <v>224.35966436000001</v>
      </c>
      <c r="E242" s="150">
        <v>270.30321040000001</v>
      </c>
      <c r="F242" s="150">
        <v>179.89786208000001</v>
      </c>
      <c r="G242" s="150">
        <v>1.4251712299999999</v>
      </c>
      <c r="H242" s="150">
        <v>2.8353442900000001</v>
      </c>
      <c r="I242" s="150">
        <v>1.0590851400000001</v>
      </c>
      <c r="J242" s="150">
        <v>1.4251712299999999</v>
      </c>
      <c r="K242" s="150">
        <v>2.8353442900000001</v>
      </c>
      <c r="L242" s="150">
        <v>1.0590851400000001</v>
      </c>
      <c r="M242" s="150">
        <v>0.10599449</v>
      </c>
      <c r="N242" s="150">
        <v>0</v>
      </c>
      <c r="O242" s="150">
        <v>0.21874252999999999</v>
      </c>
    </row>
    <row r="243" spans="2:15" s="115" customFormat="1" ht="12" customHeight="1">
      <c r="B243" s="191">
        <v>2019</v>
      </c>
      <c r="C243" s="152" t="s">
        <v>40</v>
      </c>
      <c r="D243" s="153">
        <v>225.53836569000001</v>
      </c>
      <c r="E243" s="153">
        <v>273.92881599999998</v>
      </c>
      <c r="F243" s="153">
        <v>180.96146345</v>
      </c>
      <c r="G243" s="153">
        <v>0.52536240999999995</v>
      </c>
      <c r="H243" s="153">
        <v>1.3413105999999999</v>
      </c>
      <c r="I243" s="153">
        <v>0.59122512999999999</v>
      </c>
      <c r="J243" s="153">
        <v>1.1549181399999999</v>
      </c>
      <c r="K243" s="153">
        <v>2.45516267</v>
      </c>
      <c r="L243" s="153">
        <v>1.44983259</v>
      </c>
      <c r="M243" s="153">
        <v>0.52536240999999995</v>
      </c>
      <c r="N243" s="153">
        <v>1.3413105999999999</v>
      </c>
      <c r="O243" s="153">
        <v>0.59122512999999999</v>
      </c>
    </row>
    <row r="244" spans="2:15" s="115" customFormat="1" ht="12" customHeight="1">
      <c r="B244" s="192"/>
      <c r="C244" s="152" t="s">
        <v>41</v>
      </c>
      <c r="D244" s="153">
        <v>226.74309407999999</v>
      </c>
      <c r="E244" s="153">
        <v>275.31328970999999</v>
      </c>
      <c r="F244" s="153">
        <v>180.47954867999999</v>
      </c>
      <c r="G244" s="153">
        <v>1.0623254099999999</v>
      </c>
      <c r="H244" s="153">
        <v>1.8535034399999999</v>
      </c>
      <c r="I244" s="153">
        <v>0.32334269999999998</v>
      </c>
      <c r="J244" s="153">
        <v>1.65770291</v>
      </c>
      <c r="K244" s="153">
        <v>2.3152767999999999</v>
      </c>
      <c r="L244" s="153">
        <v>1.00403826</v>
      </c>
      <c r="M244" s="153">
        <v>0.53415674000000002</v>
      </c>
      <c r="N244" s="153">
        <v>0.50541367999999998</v>
      </c>
      <c r="O244" s="153">
        <v>-0.26630795000000002</v>
      </c>
    </row>
    <row r="245" spans="2:15" s="115" customFormat="1" ht="12" customHeight="1">
      <c r="B245" s="192"/>
      <c r="C245" s="152" t="s">
        <v>42</v>
      </c>
      <c r="D245" s="153">
        <v>227.45868598000001</v>
      </c>
      <c r="E245" s="153">
        <v>278.67018252999998</v>
      </c>
      <c r="F245" s="153">
        <v>180.58504897</v>
      </c>
      <c r="G245" s="153">
        <v>1.3812739599999999</v>
      </c>
      <c r="H245" s="153">
        <v>3.09540243</v>
      </c>
      <c r="I245" s="153">
        <v>0.38198725</v>
      </c>
      <c r="J245" s="153">
        <v>1.6313228200000001</v>
      </c>
      <c r="K245" s="153">
        <v>3.2373645199999999</v>
      </c>
      <c r="L245" s="153">
        <v>1.06125487</v>
      </c>
      <c r="M245" s="153">
        <v>0.31559589999999998</v>
      </c>
      <c r="N245" s="153">
        <v>1.2192992300000001</v>
      </c>
      <c r="O245" s="153">
        <v>5.845554E-2</v>
      </c>
    </row>
    <row r="246" spans="2:15" s="115" customFormat="1" ht="12" customHeight="1">
      <c r="B246" s="192"/>
      <c r="C246" s="152" t="s">
        <v>43</v>
      </c>
      <c r="D246" s="153">
        <v>227.41658287000001</v>
      </c>
      <c r="E246" s="153">
        <v>278.67018252999998</v>
      </c>
      <c r="F246" s="153">
        <v>180.65986631000001</v>
      </c>
      <c r="G246" s="153">
        <v>1.3625080599999999</v>
      </c>
      <c r="H246" s="153">
        <v>3.09540243</v>
      </c>
      <c r="I246" s="153">
        <v>0.42357602999999999</v>
      </c>
      <c r="J246" s="153">
        <v>1.5626929199999999</v>
      </c>
      <c r="K246" s="153">
        <v>3.2373645199999999</v>
      </c>
      <c r="L246" s="153">
        <v>1.1734027499999999</v>
      </c>
      <c r="M246" s="153">
        <v>-1.8510220000000001E-2</v>
      </c>
      <c r="N246" s="153">
        <v>0</v>
      </c>
      <c r="O246" s="153">
        <v>4.143053E-2</v>
      </c>
    </row>
    <row r="247" spans="2:15" s="115" customFormat="1" ht="12" customHeight="1">
      <c r="B247" s="192"/>
      <c r="C247" s="152" t="s">
        <v>44</v>
      </c>
      <c r="D247" s="153">
        <v>227.33412781999999</v>
      </c>
      <c r="E247" s="153">
        <v>278.68405153999998</v>
      </c>
      <c r="F247" s="153">
        <v>180.79846022000001</v>
      </c>
      <c r="G247" s="153">
        <v>1.3257567800000001</v>
      </c>
      <c r="H247" s="153">
        <v>3.1005333300000002</v>
      </c>
      <c r="I247" s="153">
        <v>0.50061637000000003</v>
      </c>
      <c r="J247" s="153">
        <v>1.4634957099999999</v>
      </c>
      <c r="K247" s="153">
        <v>3.2425024900000001</v>
      </c>
      <c r="L247" s="153">
        <v>1.24980468</v>
      </c>
      <c r="M247" s="153">
        <v>-3.6257270000000001E-2</v>
      </c>
      <c r="N247" s="153">
        <v>4.9768499999999997E-3</v>
      </c>
      <c r="O247" s="153">
        <v>7.671538E-2</v>
      </c>
    </row>
    <row r="248" spans="2:15" s="115" customFormat="1" ht="12" customHeight="1">
      <c r="B248" s="192"/>
      <c r="C248" s="152" t="s">
        <v>45</v>
      </c>
      <c r="D248" s="153">
        <v>227.75401531</v>
      </c>
      <c r="E248" s="153">
        <v>278.68405153999998</v>
      </c>
      <c r="F248" s="153">
        <v>181.03849621000001</v>
      </c>
      <c r="G248" s="153">
        <v>1.5129060599999999</v>
      </c>
      <c r="H248" s="153">
        <v>3.1005333300000002</v>
      </c>
      <c r="I248" s="153">
        <v>0.63404541000000003</v>
      </c>
      <c r="J248" s="153">
        <v>1.51714109</v>
      </c>
      <c r="K248" s="153">
        <v>3.2425024900000001</v>
      </c>
      <c r="L248" s="153">
        <v>1.0749779699999999</v>
      </c>
      <c r="M248" s="153">
        <v>0.18470059999999999</v>
      </c>
      <c r="N248" s="153">
        <v>0</v>
      </c>
      <c r="O248" s="153">
        <v>0.1327644</v>
      </c>
    </row>
    <row r="249" spans="2:15" s="115" customFormat="1" ht="12" customHeight="1">
      <c r="B249" s="192"/>
      <c r="C249" s="152" t="s">
        <v>46</v>
      </c>
      <c r="D249" s="153">
        <v>228.02546143999999</v>
      </c>
      <c r="E249" s="153">
        <v>280.34154597000003</v>
      </c>
      <c r="F249" s="153">
        <v>181.76695379</v>
      </c>
      <c r="G249" s="153">
        <v>1.6338931000000001</v>
      </c>
      <c r="H249" s="153">
        <v>3.7137315399999999</v>
      </c>
      <c r="I249" s="153">
        <v>1.03897383</v>
      </c>
      <c r="J249" s="153">
        <v>1.63656812</v>
      </c>
      <c r="K249" s="153">
        <v>3.8565450700000001</v>
      </c>
      <c r="L249" s="153">
        <v>1.37221343</v>
      </c>
      <c r="M249" s="153">
        <v>0.11918391</v>
      </c>
      <c r="N249" s="153">
        <v>0.59475754999999997</v>
      </c>
      <c r="O249" s="153">
        <v>0.40237717000000001</v>
      </c>
    </row>
    <row r="250" spans="2:15" s="115" customFormat="1" ht="12" customHeight="1">
      <c r="B250" s="192"/>
      <c r="C250" s="152" t="s">
        <v>55</v>
      </c>
      <c r="D250" s="153">
        <v>228.48942535</v>
      </c>
      <c r="E250" s="153">
        <v>280.34154597000003</v>
      </c>
      <c r="F250" s="153">
        <v>181.80400151000001</v>
      </c>
      <c r="G250" s="153">
        <v>1.8406878099999999</v>
      </c>
      <c r="H250" s="153">
        <v>3.7137315399999999</v>
      </c>
      <c r="I250" s="153">
        <v>1.05956758</v>
      </c>
      <c r="J250" s="153">
        <v>1.8578748700000001</v>
      </c>
      <c r="K250" s="153">
        <v>3.8643839500000001</v>
      </c>
      <c r="L250" s="153">
        <v>1.54418751</v>
      </c>
      <c r="M250" s="153">
        <v>0.20347022000000001</v>
      </c>
      <c r="N250" s="153">
        <v>0</v>
      </c>
      <c r="O250" s="153">
        <v>2.0381989999999999E-2</v>
      </c>
    </row>
    <row r="251" spans="2:15" s="115" customFormat="1" ht="12" customHeight="1">
      <c r="B251" s="192"/>
      <c r="C251" s="152" t="s">
        <v>47</v>
      </c>
      <c r="D251" s="153">
        <v>229.04831754</v>
      </c>
      <c r="E251" s="153">
        <v>280.34154597000003</v>
      </c>
      <c r="F251" s="153">
        <v>184.22847929</v>
      </c>
      <c r="G251" s="153">
        <v>2.0897932799999999</v>
      </c>
      <c r="H251" s="153">
        <v>3.7137315399999999</v>
      </c>
      <c r="I251" s="153">
        <v>2.4072644099999998</v>
      </c>
      <c r="J251" s="153">
        <v>2.0629921699999998</v>
      </c>
      <c r="K251" s="153">
        <v>3.7137315399999999</v>
      </c>
      <c r="L251" s="153">
        <v>2.88417397</v>
      </c>
      <c r="M251" s="153">
        <v>0.24460309</v>
      </c>
      <c r="N251" s="153">
        <v>0</v>
      </c>
      <c r="O251" s="153">
        <v>1.3335667899999999</v>
      </c>
    </row>
    <row r="252" spans="2:15" s="115" customFormat="1" ht="12" customHeight="1">
      <c r="B252" s="192"/>
      <c r="C252" s="152" t="s">
        <v>48</v>
      </c>
      <c r="D252" s="153">
        <v>229.25890433999999</v>
      </c>
      <c r="E252" s="153">
        <v>280.47618719000002</v>
      </c>
      <c r="F252" s="153">
        <v>183.89767474000001</v>
      </c>
      <c r="G252" s="153">
        <v>2.1836545300000001</v>
      </c>
      <c r="H252" s="153">
        <v>3.7635427199999998</v>
      </c>
      <c r="I252" s="153">
        <v>2.2233797599999998</v>
      </c>
      <c r="J252" s="153">
        <v>2.2285101699999998</v>
      </c>
      <c r="K252" s="153">
        <v>3.7635427199999998</v>
      </c>
      <c r="L252" s="153">
        <v>2.5627740399999999</v>
      </c>
      <c r="M252" s="153">
        <v>9.1939900000000005E-2</v>
      </c>
      <c r="N252" s="153">
        <v>4.8027569999999999E-2</v>
      </c>
      <c r="O252" s="153">
        <v>-0.17956211</v>
      </c>
    </row>
    <row r="253" spans="2:15" s="115" customFormat="1" ht="12" customHeight="1">
      <c r="B253" s="192"/>
      <c r="C253" s="152" t="s">
        <v>49</v>
      </c>
      <c r="D253" s="153">
        <v>229.26090789</v>
      </c>
      <c r="E253" s="153">
        <v>280.47618719000002</v>
      </c>
      <c r="F253" s="153">
        <v>184.14680729</v>
      </c>
      <c r="G253" s="153">
        <v>2.1845475400000001</v>
      </c>
      <c r="H253" s="153">
        <v>3.7635427199999998</v>
      </c>
      <c r="I253" s="153">
        <v>2.3618653200000002</v>
      </c>
      <c r="J253" s="153">
        <v>2.29285753</v>
      </c>
      <c r="K253" s="153">
        <v>3.7635427199999998</v>
      </c>
      <c r="L253" s="153">
        <v>2.5857742500000001</v>
      </c>
      <c r="M253" s="153">
        <v>8.7392000000000004E-4</v>
      </c>
      <c r="N253" s="153">
        <v>0</v>
      </c>
      <c r="O253" s="153">
        <v>0.13547345999999999</v>
      </c>
    </row>
    <row r="254" spans="2:15" s="115" customFormat="1" ht="12" customHeight="1">
      <c r="B254" s="193"/>
      <c r="C254" s="149" t="s">
        <v>50</v>
      </c>
      <c r="D254" s="150">
        <v>229.71772965</v>
      </c>
      <c r="E254" s="150">
        <v>280.47618719000002</v>
      </c>
      <c r="F254" s="150">
        <v>184.16829902000001</v>
      </c>
      <c r="G254" s="150">
        <v>2.3881589000000001</v>
      </c>
      <c r="H254" s="150">
        <v>3.7635427199999998</v>
      </c>
      <c r="I254" s="150">
        <v>2.3738119499999999</v>
      </c>
      <c r="J254" s="150">
        <v>2.3881589000000001</v>
      </c>
      <c r="K254" s="150">
        <v>3.7635427199999998</v>
      </c>
      <c r="L254" s="150">
        <v>2.3738119499999999</v>
      </c>
      <c r="M254" s="150">
        <v>0.19925846</v>
      </c>
      <c r="N254" s="150">
        <v>0</v>
      </c>
      <c r="O254" s="150">
        <v>1.1670979999999999E-2</v>
      </c>
    </row>
    <row r="255" spans="2:15" s="115" customFormat="1" ht="12" customHeight="1">
      <c r="B255" s="191">
        <v>2020</v>
      </c>
      <c r="C255" s="152" t="s">
        <v>40</v>
      </c>
      <c r="D255" s="153">
        <v>230.17111693999999</v>
      </c>
      <c r="E255" s="153">
        <v>286.40660726999999</v>
      </c>
      <c r="F255" s="153">
        <v>185.20288049999999</v>
      </c>
      <c r="G255" s="153">
        <v>0.19736713</v>
      </c>
      <c r="H255" s="153">
        <v>2.1144112599999998</v>
      </c>
      <c r="I255" s="153">
        <v>0.56175872000000004</v>
      </c>
      <c r="J255" s="153">
        <v>2.0540856700000001</v>
      </c>
      <c r="K255" s="153">
        <v>4.5551218200000001</v>
      </c>
      <c r="L255" s="153">
        <v>2.34382336</v>
      </c>
      <c r="M255" s="153">
        <v>0.19736713</v>
      </c>
      <c r="N255" s="153">
        <v>2.1144112599999998</v>
      </c>
      <c r="O255" s="153">
        <v>0.56175872000000004</v>
      </c>
    </row>
    <row r="256" spans="2:15" s="115" customFormat="1" ht="12" customHeight="1">
      <c r="B256" s="192"/>
      <c r="C256" s="152" t="s">
        <v>41</v>
      </c>
      <c r="D256" s="153">
        <v>232.79140631999999</v>
      </c>
      <c r="E256" s="153">
        <v>286.93001241000002</v>
      </c>
      <c r="F256" s="153">
        <v>185.53578476000001</v>
      </c>
      <c r="G256" s="153">
        <v>1.3380232700000001</v>
      </c>
      <c r="H256" s="153">
        <v>2.3010242999999999</v>
      </c>
      <c r="I256" s="153">
        <v>0.74251961</v>
      </c>
      <c r="J256" s="153">
        <v>2.6674736299999999</v>
      </c>
      <c r="K256" s="153">
        <v>4.2194558500000001</v>
      </c>
      <c r="L256" s="153">
        <v>2.80155625</v>
      </c>
      <c r="M256" s="153">
        <v>1.13840929</v>
      </c>
      <c r="N256" s="153">
        <v>0.18274898000000001</v>
      </c>
      <c r="O256" s="153">
        <v>0.17975111999999999</v>
      </c>
    </row>
    <row r="257" spans="2:15" s="115" customFormat="1" ht="12" customHeight="1">
      <c r="B257" s="192"/>
      <c r="C257" s="152" t="s">
        <v>42</v>
      </c>
      <c r="D257" s="153">
        <v>233.23401185</v>
      </c>
      <c r="E257" s="153">
        <v>287.91034945000001</v>
      </c>
      <c r="F257" s="153">
        <v>185.54995409</v>
      </c>
      <c r="G257" s="153">
        <v>1.5306969100000001</v>
      </c>
      <c r="H257" s="153">
        <v>2.6505502399999998</v>
      </c>
      <c r="I257" s="153">
        <v>0.75021329999999997</v>
      </c>
      <c r="J257" s="153">
        <v>2.5390658699999999</v>
      </c>
      <c r="K257" s="153">
        <v>3.3158075400000002</v>
      </c>
      <c r="L257" s="153">
        <v>2.7493444999999999</v>
      </c>
      <c r="M257" s="153">
        <v>0.19012967</v>
      </c>
      <c r="N257" s="153">
        <v>0.34166416999999999</v>
      </c>
      <c r="O257" s="153">
        <v>7.6369799999999998E-3</v>
      </c>
    </row>
    <row r="258" spans="2:15" s="115" customFormat="1" ht="12" customHeight="1">
      <c r="B258" s="192"/>
      <c r="C258" s="152" t="s">
        <v>43</v>
      </c>
      <c r="D258" s="153">
        <v>234.88434412999999</v>
      </c>
      <c r="E258" s="153">
        <v>287.91034945000001</v>
      </c>
      <c r="F258" s="153">
        <v>185.59152868000001</v>
      </c>
      <c r="G258" s="153">
        <v>2.24911438</v>
      </c>
      <c r="H258" s="153">
        <v>2.6505502399999998</v>
      </c>
      <c r="I258" s="153">
        <v>0.77278754000000005</v>
      </c>
      <c r="J258" s="153">
        <v>3.28373647</v>
      </c>
      <c r="K258" s="153">
        <v>3.3158075400000002</v>
      </c>
      <c r="L258" s="153">
        <v>2.7298051700000001</v>
      </c>
      <c r="M258" s="153">
        <v>0.70758646000000003</v>
      </c>
      <c r="N258" s="153">
        <v>0</v>
      </c>
      <c r="O258" s="153">
        <v>2.2406140000000001E-2</v>
      </c>
    </row>
    <row r="259" spans="2:15" s="115" customFormat="1" ht="12" customHeight="1">
      <c r="B259" s="192"/>
      <c r="C259" s="152" t="s">
        <v>44</v>
      </c>
      <c r="D259" s="153">
        <v>234.40493671999999</v>
      </c>
      <c r="E259" s="153">
        <v>286.57958252999998</v>
      </c>
      <c r="F259" s="153">
        <v>184.12314373999999</v>
      </c>
      <c r="G259" s="153">
        <v>2.0404202499999999</v>
      </c>
      <c r="H259" s="153">
        <v>2.17608325</v>
      </c>
      <c r="I259" s="153">
        <v>-2.451849E-2</v>
      </c>
      <c r="J259" s="153">
        <v>3.1103156300000001</v>
      </c>
      <c r="K259" s="153">
        <v>2.8331477700000001</v>
      </c>
      <c r="L259" s="153">
        <v>1.83888929</v>
      </c>
      <c r="M259" s="153">
        <v>-0.2041036</v>
      </c>
      <c r="N259" s="153">
        <v>-0.46221572999999999</v>
      </c>
      <c r="O259" s="153">
        <v>-0.79119178999999995</v>
      </c>
    </row>
    <row r="260" spans="2:15" s="115" customFormat="1" ht="12" customHeight="1">
      <c r="B260" s="192"/>
      <c r="C260" s="152" t="s">
        <v>45</v>
      </c>
      <c r="D260" s="153">
        <v>234.93523493000001</v>
      </c>
      <c r="E260" s="153">
        <v>286.68783982999997</v>
      </c>
      <c r="F260" s="153">
        <v>184.17679186000001</v>
      </c>
      <c r="G260" s="153">
        <v>2.2712680000000001</v>
      </c>
      <c r="H260" s="153">
        <v>2.2146809300000001</v>
      </c>
      <c r="I260" s="153">
        <v>4.6114600000000004E-3</v>
      </c>
      <c r="J260" s="153">
        <v>3.1530594999999999</v>
      </c>
      <c r="K260" s="153">
        <v>2.8719936599999998</v>
      </c>
      <c r="L260" s="153">
        <v>1.73349631</v>
      </c>
      <c r="M260" s="153">
        <v>0.22623167</v>
      </c>
      <c r="N260" s="153">
        <v>3.7775650000000001E-2</v>
      </c>
      <c r="O260" s="153">
        <v>2.9137090000000001E-2</v>
      </c>
    </row>
    <row r="261" spans="2:15" s="115" customFormat="1" ht="12" customHeight="1">
      <c r="B261" s="192"/>
      <c r="C261" s="152" t="s">
        <v>46</v>
      </c>
      <c r="D261" s="153">
        <v>235.01854188999999</v>
      </c>
      <c r="E261" s="153">
        <v>286.68783982999997</v>
      </c>
      <c r="F261" s="153">
        <v>183.7925884</v>
      </c>
      <c r="G261" s="153">
        <v>2.3075329199999999</v>
      </c>
      <c r="H261" s="153">
        <v>2.2146809300000001</v>
      </c>
      <c r="I261" s="153">
        <v>-0.20400396000000001</v>
      </c>
      <c r="J261" s="153">
        <v>3.0667980699999999</v>
      </c>
      <c r="K261" s="153">
        <v>2.2637721599999998</v>
      </c>
      <c r="L261" s="153">
        <v>1.1144130299999999</v>
      </c>
      <c r="M261" s="153">
        <v>3.5459539999999998E-2</v>
      </c>
      <c r="N261" s="153">
        <v>0</v>
      </c>
      <c r="O261" s="153">
        <v>-0.20860579000000001</v>
      </c>
    </row>
    <row r="262" spans="2:15" s="115" customFormat="1" ht="12" customHeight="1">
      <c r="B262" s="192"/>
      <c r="C262" s="152" t="s">
        <v>55</v>
      </c>
      <c r="D262" s="153">
        <v>234.69806176</v>
      </c>
      <c r="E262" s="153">
        <v>287.26870342000001</v>
      </c>
      <c r="F262" s="153">
        <v>184.47122734000001</v>
      </c>
      <c r="G262" s="153">
        <v>2.1680225200000001</v>
      </c>
      <c r="H262" s="153">
        <v>2.42178001</v>
      </c>
      <c r="I262" s="153">
        <v>0.16448451</v>
      </c>
      <c r="J262" s="153">
        <v>2.71725328</v>
      </c>
      <c r="K262" s="153">
        <v>2.4709707000000001</v>
      </c>
      <c r="L262" s="153">
        <v>1.4670886299999999</v>
      </c>
      <c r="M262" s="153">
        <v>-0.13636376</v>
      </c>
      <c r="N262" s="153">
        <v>0.20261187</v>
      </c>
      <c r="O262" s="153">
        <v>0.36924172999999999</v>
      </c>
    </row>
    <row r="263" spans="2:15" s="115" customFormat="1" ht="12" customHeight="1">
      <c r="B263" s="192"/>
      <c r="C263" s="152" t="s">
        <v>47</v>
      </c>
      <c r="D263" s="153">
        <v>235.02566992000001</v>
      </c>
      <c r="E263" s="153">
        <v>287.61979156000001</v>
      </c>
      <c r="F263" s="153">
        <v>184.53545682000001</v>
      </c>
      <c r="G263" s="153">
        <v>2.31063587</v>
      </c>
      <c r="H263" s="153">
        <v>2.54695575</v>
      </c>
      <c r="I263" s="153">
        <v>0.19935992999999999</v>
      </c>
      <c r="J263" s="153">
        <v>2.6096469299999998</v>
      </c>
      <c r="K263" s="153">
        <v>2.5962065499999998</v>
      </c>
      <c r="L263" s="153">
        <v>0.16662871000000001</v>
      </c>
      <c r="M263" s="153">
        <v>0.13958708</v>
      </c>
      <c r="N263" s="153">
        <v>0.12221594</v>
      </c>
      <c r="O263" s="153">
        <v>3.4818160000000001E-2</v>
      </c>
    </row>
    <row r="264" spans="2:15" s="115" customFormat="1" ht="12" customHeight="1">
      <c r="B264" s="192"/>
      <c r="C264" s="152" t="s">
        <v>48</v>
      </c>
      <c r="D264" s="153">
        <v>235.67835102999999</v>
      </c>
      <c r="E264" s="153">
        <v>287.61979156000001</v>
      </c>
      <c r="F264" s="153">
        <v>184.42951714</v>
      </c>
      <c r="G264" s="153">
        <v>2.5947589600000001</v>
      </c>
      <c r="H264" s="153">
        <v>2.54695575</v>
      </c>
      <c r="I264" s="153">
        <v>0.14183664000000001</v>
      </c>
      <c r="J264" s="153">
        <v>2.8000860900000002</v>
      </c>
      <c r="K264" s="153">
        <v>2.54695575</v>
      </c>
      <c r="L264" s="153">
        <v>0.28920561</v>
      </c>
      <c r="M264" s="153">
        <v>0.27770631000000001</v>
      </c>
      <c r="N264" s="153">
        <v>0</v>
      </c>
      <c r="O264" s="153">
        <v>-5.7408849999999997E-2</v>
      </c>
    </row>
    <row r="265" spans="2:15" s="115" customFormat="1" ht="12" customHeight="1">
      <c r="B265" s="192"/>
      <c r="C265" s="149" t="s">
        <v>49</v>
      </c>
      <c r="D265" s="150">
        <v>235.77011905000001</v>
      </c>
      <c r="E265" s="150">
        <v>287.61979156000001</v>
      </c>
      <c r="F265" s="150">
        <v>184.84973162</v>
      </c>
      <c r="G265" s="150">
        <v>2.6347071299999998</v>
      </c>
      <c r="H265" s="150">
        <v>2.54695575</v>
      </c>
      <c r="I265" s="150">
        <v>0.37000537</v>
      </c>
      <c r="J265" s="150">
        <v>2.8392154700000001</v>
      </c>
      <c r="K265" s="150">
        <v>2.54695575</v>
      </c>
      <c r="L265" s="150">
        <v>0.38171952999999997</v>
      </c>
      <c r="M265" s="150">
        <v>3.8937819999999998E-2</v>
      </c>
      <c r="N265" s="150">
        <v>0</v>
      </c>
      <c r="O265" s="150">
        <v>0.22784557</v>
      </c>
    </row>
    <row r="266" spans="2:15" s="115" customFormat="1" ht="12" customHeight="1">
      <c r="B266" s="193"/>
      <c r="C266" s="149" t="s">
        <v>50</v>
      </c>
      <c r="D266" s="150">
        <v>237.28506547999999</v>
      </c>
      <c r="E266" s="150">
        <v>287.61979156000001</v>
      </c>
      <c r="F266" s="150">
        <v>184.86569265</v>
      </c>
      <c r="G266" s="150">
        <v>3.2941888499999998</v>
      </c>
      <c r="H266" s="150">
        <v>2.54695575</v>
      </c>
      <c r="I266" s="150">
        <v>0.37867192</v>
      </c>
      <c r="J266" s="150">
        <v>3.2941888499999998</v>
      </c>
      <c r="K266" s="150">
        <v>2.54695575</v>
      </c>
      <c r="L266" s="150">
        <v>0.37867192</v>
      </c>
      <c r="M266" s="150">
        <v>0.64255234999999999</v>
      </c>
      <c r="N266" s="150">
        <v>0</v>
      </c>
      <c r="O266" s="150">
        <v>8.6345999999999992E-3</v>
      </c>
    </row>
    <row r="267" spans="2:15" s="115" customFormat="1" ht="12" customHeight="1">
      <c r="B267" s="191">
        <v>2021</v>
      </c>
      <c r="C267" s="149" t="s">
        <v>40</v>
      </c>
      <c r="D267" s="150">
        <v>238.31886163999999</v>
      </c>
      <c r="E267" s="150">
        <v>291.34395384999999</v>
      </c>
      <c r="F267" s="150">
        <v>184.95101162</v>
      </c>
      <c r="G267" s="150">
        <v>0.43567687999999999</v>
      </c>
      <c r="H267" s="150">
        <v>1.29482129</v>
      </c>
      <c r="I267" s="150">
        <v>4.6151869999999998E-2</v>
      </c>
      <c r="J267" s="150">
        <v>3.5398640800000001</v>
      </c>
      <c r="K267" s="150">
        <v>1.7238940899999999</v>
      </c>
      <c r="L267" s="150">
        <v>-0.13599620000000001</v>
      </c>
      <c r="M267" s="150">
        <v>0.43567687999999999</v>
      </c>
      <c r="N267" s="150">
        <v>1.29482129</v>
      </c>
      <c r="O267" s="150">
        <v>4.6151869999999998E-2</v>
      </c>
    </row>
    <row r="268" spans="2:15" s="115" customFormat="1" ht="12" customHeight="1">
      <c r="B268" s="192"/>
      <c r="C268" s="149" t="s">
        <v>41</v>
      </c>
      <c r="D268" s="150">
        <v>239.95192614999999</v>
      </c>
      <c r="E268" s="150">
        <v>291.68146050000001</v>
      </c>
      <c r="F268" s="150">
        <v>185.16361760999999</v>
      </c>
      <c r="G268" s="150">
        <v>1.1239058200000001</v>
      </c>
      <c r="H268" s="150">
        <v>1.41216601</v>
      </c>
      <c r="I268" s="150">
        <v>0.16115752</v>
      </c>
      <c r="J268" s="150">
        <v>3.0759382199999998</v>
      </c>
      <c r="K268" s="150">
        <v>1.6559606499999999</v>
      </c>
      <c r="L268" s="150">
        <v>-0.2005905</v>
      </c>
      <c r="M268" s="150">
        <v>0.68524350000000001</v>
      </c>
      <c r="N268" s="150">
        <v>0.11584474</v>
      </c>
      <c r="O268" s="150">
        <v>0.1149526</v>
      </c>
    </row>
    <row r="269" spans="2:15" s="115" customFormat="1" ht="12" customHeight="1">
      <c r="B269" s="192"/>
      <c r="C269" s="149" t="s">
        <v>42</v>
      </c>
      <c r="D269" s="150">
        <v>244.58893545000001</v>
      </c>
      <c r="E269" s="150">
        <v>292.31862661000002</v>
      </c>
      <c r="F269" s="150">
        <v>185.7297854</v>
      </c>
      <c r="G269" s="150">
        <v>3.0780993099999998</v>
      </c>
      <c r="H269" s="150">
        <v>1.6336967</v>
      </c>
      <c r="I269" s="150">
        <v>0.46741650000000001</v>
      </c>
      <c r="J269" s="150">
        <v>4.8684681599999999</v>
      </c>
      <c r="K269" s="150">
        <v>1.53112841</v>
      </c>
      <c r="L269" s="150">
        <v>9.6918000000000004E-2</v>
      </c>
      <c r="M269" s="150">
        <v>1.9324743</v>
      </c>
      <c r="N269" s="150">
        <v>0.21844586999999999</v>
      </c>
      <c r="O269" s="150">
        <v>0.30576621999999998</v>
      </c>
    </row>
    <row r="270" spans="2:15" s="115" customFormat="1" ht="12" customHeight="1">
      <c r="B270" s="192"/>
      <c r="C270" s="149" t="s">
        <v>43</v>
      </c>
      <c r="D270" s="150">
        <v>246.312198</v>
      </c>
      <c r="E270" s="150">
        <v>292.62077578999998</v>
      </c>
      <c r="F270" s="150">
        <v>185.82638827</v>
      </c>
      <c r="G270" s="150">
        <v>3.80434078</v>
      </c>
      <c r="H270" s="150">
        <v>1.7387482999999999</v>
      </c>
      <c r="I270" s="150">
        <v>0.51967220000000003</v>
      </c>
      <c r="J270" s="150">
        <v>4.86531102</v>
      </c>
      <c r="K270" s="150">
        <v>1.6360739900000001</v>
      </c>
      <c r="L270" s="150">
        <v>0.12654650000000001</v>
      </c>
      <c r="M270" s="150">
        <v>0.70455458000000004</v>
      </c>
      <c r="N270" s="150">
        <v>0.10336296</v>
      </c>
      <c r="O270" s="150">
        <v>5.2012589999999997E-2</v>
      </c>
    </row>
    <row r="271" spans="2:15" s="115" customFormat="1" ht="12" customHeight="1">
      <c r="B271" s="192"/>
      <c r="C271" s="149" t="s">
        <v>44</v>
      </c>
      <c r="D271" s="150">
        <v>248.60730487999999</v>
      </c>
      <c r="E271" s="150">
        <v>292.91359130000001</v>
      </c>
      <c r="F271" s="150">
        <v>185.82849504000001</v>
      </c>
      <c r="G271" s="150">
        <v>4.7715769100000003</v>
      </c>
      <c r="H271" s="150">
        <v>1.8405547499999999</v>
      </c>
      <c r="I271" s="150">
        <v>0.52081182999999998</v>
      </c>
      <c r="J271" s="150">
        <v>6.0589031799999997</v>
      </c>
      <c r="K271" s="150">
        <v>2.2102093599999999</v>
      </c>
      <c r="L271" s="150">
        <v>0.92620148999999996</v>
      </c>
      <c r="M271" s="150">
        <v>0.93178775000000003</v>
      </c>
      <c r="N271" s="150">
        <v>0.10006655</v>
      </c>
      <c r="O271" s="150">
        <v>1.1337299999999999E-3</v>
      </c>
    </row>
    <row r="272" spans="2:15" s="115" customFormat="1" ht="12" customHeight="1">
      <c r="B272" s="192"/>
      <c r="C272" s="149" t="s">
        <v>45</v>
      </c>
      <c r="D272" s="150">
        <v>251.76317861999999</v>
      </c>
      <c r="E272" s="150">
        <v>292.91359130000001</v>
      </c>
      <c r="F272" s="150">
        <v>185.84828881999999</v>
      </c>
      <c r="G272" s="150">
        <v>6.1015694800000002</v>
      </c>
      <c r="H272" s="150">
        <v>1.8405547499999999</v>
      </c>
      <c r="I272" s="150">
        <v>0.53151894</v>
      </c>
      <c r="J272" s="150">
        <v>7.16280114</v>
      </c>
      <c r="K272" s="150">
        <v>2.1716133700000002</v>
      </c>
      <c r="L272" s="150">
        <v>0.90755026000000005</v>
      </c>
      <c r="M272" s="150">
        <v>1.26942116</v>
      </c>
      <c r="N272" s="150">
        <v>0</v>
      </c>
      <c r="O272" s="150">
        <v>1.065164E-2</v>
      </c>
    </row>
    <row r="273" spans="2:15" s="115" customFormat="1" ht="12" customHeight="1">
      <c r="B273" s="192"/>
      <c r="C273" s="149" t="s">
        <v>46</v>
      </c>
      <c r="D273" s="150">
        <v>252.84364044</v>
      </c>
      <c r="E273" s="150">
        <v>293.81539593999997</v>
      </c>
      <c r="F273" s="150">
        <v>185.70603249000001</v>
      </c>
      <c r="G273" s="150">
        <v>6.5569128499999998</v>
      </c>
      <c r="H273" s="150">
        <v>2.1540952899999999</v>
      </c>
      <c r="I273" s="150">
        <v>0.45456775999999999</v>
      </c>
      <c r="J273" s="150">
        <v>7.5845498899999999</v>
      </c>
      <c r="K273" s="150">
        <v>2.4861731499999999</v>
      </c>
      <c r="L273" s="150">
        <v>1.0410888199999999</v>
      </c>
      <c r="M273" s="150">
        <v>0.42915799999999998</v>
      </c>
      <c r="N273" s="150">
        <v>0.30787395000000001</v>
      </c>
      <c r="O273" s="150">
        <v>-7.6544329999999994E-2</v>
      </c>
    </row>
    <row r="274" spans="2:15" s="115" customFormat="1" ht="12" customHeight="1">
      <c r="B274" s="192"/>
      <c r="C274" s="149" t="s">
        <v>55</v>
      </c>
      <c r="D274" s="150">
        <v>254.44222002999999</v>
      </c>
      <c r="E274" s="150">
        <v>297.24985486000003</v>
      </c>
      <c r="F274" s="150">
        <v>185.85448173</v>
      </c>
      <c r="G274" s="150">
        <v>7.2306086799999996</v>
      </c>
      <c r="H274" s="150">
        <v>3.34819216</v>
      </c>
      <c r="I274" s="150">
        <v>0.53486889000000004</v>
      </c>
      <c r="J274" s="150">
        <v>8.4125783199999997</v>
      </c>
      <c r="K274" s="150">
        <v>3.4745001200000001</v>
      </c>
      <c r="L274" s="150">
        <v>0.74984832000000001</v>
      </c>
      <c r="M274" s="150">
        <v>0.63224038000000005</v>
      </c>
      <c r="N274" s="150">
        <v>1.1689172800000001</v>
      </c>
      <c r="O274" s="150">
        <v>7.9937759999999997E-2</v>
      </c>
    </row>
    <row r="275" spans="2:15" s="115" customFormat="1" ht="12" customHeight="1">
      <c r="B275" s="192"/>
      <c r="C275" s="149" t="s">
        <v>47</v>
      </c>
      <c r="D275" s="150"/>
      <c r="E275" s="150"/>
      <c r="F275" s="150"/>
      <c r="G275" s="150"/>
      <c r="H275" s="150"/>
      <c r="I275" s="150"/>
      <c r="J275" s="150"/>
      <c r="K275" s="150"/>
      <c r="L275" s="150"/>
      <c r="M275" s="150"/>
      <c r="N275" s="150"/>
      <c r="O275" s="150"/>
    </row>
    <row r="276" spans="2:15" s="115" customFormat="1" ht="12" customHeight="1">
      <c r="B276" s="192"/>
      <c r="C276" s="149" t="s">
        <v>48</v>
      </c>
      <c r="D276" s="150"/>
      <c r="E276" s="150"/>
      <c r="F276" s="150"/>
      <c r="G276" s="150"/>
      <c r="H276" s="150"/>
      <c r="I276" s="150"/>
      <c r="J276" s="150"/>
      <c r="K276" s="150"/>
      <c r="L276" s="150"/>
      <c r="M276" s="150"/>
      <c r="N276" s="150"/>
      <c r="O276" s="150"/>
    </row>
    <row r="277" spans="2:15" s="115" customFormat="1" ht="12" customHeight="1">
      <c r="B277" s="192"/>
      <c r="C277" s="149" t="s">
        <v>49</v>
      </c>
      <c r="D277" s="150"/>
      <c r="E277" s="150"/>
      <c r="F277" s="150"/>
      <c r="G277" s="150"/>
      <c r="H277" s="150"/>
      <c r="I277" s="150"/>
      <c r="J277" s="150"/>
      <c r="K277" s="150"/>
      <c r="L277" s="150"/>
      <c r="M277" s="150"/>
      <c r="N277" s="150"/>
      <c r="O277" s="150"/>
    </row>
    <row r="278" spans="2:15" s="115" customFormat="1" ht="12" customHeight="1">
      <c r="B278" s="193"/>
      <c r="C278" s="149" t="s">
        <v>50</v>
      </c>
      <c r="D278" s="150"/>
      <c r="E278" s="150"/>
      <c r="F278" s="150"/>
      <c r="G278" s="150"/>
      <c r="H278" s="150"/>
      <c r="I278" s="150"/>
      <c r="J278" s="150"/>
      <c r="K278" s="150"/>
      <c r="L278" s="150"/>
      <c r="M278" s="150"/>
      <c r="N278" s="150"/>
      <c r="O278" s="150"/>
    </row>
    <row r="279" spans="2:15">
      <c r="G279" s="116"/>
    </row>
    <row r="280" spans="2:15">
      <c r="D280" s="168"/>
      <c r="E280" s="168"/>
      <c r="F280" s="168"/>
      <c r="G280" s="168"/>
      <c r="H280" s="168"/>
      <c r="I280" s="168"/>
      <c r="J280" s="168"/>
      <c r="K280" s="168"/>
      <c r="L280" s="168"/>
    </row>
    <row r="284" spans="2:15">
      <c r="B284" s="93" t="s">
        <v>80</v>
      </c>
    </row>
  </sheetData>
  <mergeCells count="36">
    <mergeCell ref="B2:O2"/>
    <mergeCell ref="B6:F6"/>
    <mergeCell ref="B3:O3"/>
    <mergeCell ref="B4:O4"/>
    <mergeCell ref="B5:O5"/>
    <mergeCell ref="B267:B278"/>
    <mergeCell ref="B99:B110"/>
    <mergeCell ref="B111:B122"/>
    <mergeCell ref="B123:B134"/>
    <mergeCell ref="B7:O7"/>
    <mergeCell ref="B8:O8"/>
    <mergeCell ref="B9:O9"/>
    <mergeCell ref="J13:L13"/>
    <mergeCell ref="B15:B26"/>
    <mergeCell ref="M13:O13"/>
    <mergeCell ref="B13:B14"/>
    <mergeCell ref="C13:C14"/>
    <mergeCell ref="D13:F13"/>
    <mergeCell ref="G13:I13"/>
    <mergeCell ref="B195:B206"/>
    <mergeCell ref="B207:B218"/>
    <mergeCell ref="B39:B50"/>
    <mergeCell ref="B255:B266"/>
    <mergeCell ref="B27:B38"/>
    <mergeCell ref="B231:B242"/>
    <mergeCell ref="B51:B62"/>
    <mergeCell ref="B183:B194"/>
    <mergeCell ref="B147:B158"/>
    <mergeCell ref="B75:B86"/>
    <mergeCell ref="B63:B74"/>
    <mergeCell ref="B219:B230"/>
    <mergeCell ref="B87:B98"/>
    <mergeCell ref="B135:B146"/>
    <mergeCell ref="B159:B170"/>
    <mergeCell ref="B171:B182"/>
    <mergeCell ref="B243:B254"/>
  </mergeCells>
  <phoneticPr fontId="65"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V338"/>
  <sheetViews>
    <sheetView showGridLines="0" zoomScaleNormal="100" zoomScalePageLayoutView="80" workbookViewId="0">
      <pane xSplit="3" ySplit="12" topLeftCell="D268" activePane="bottomRight" state="frozen"/>
      <selection sqref="A1:XFD1048576"/>
      <selection pane="topRight" sqref="A1:XFD1048576"/>
      <selection pane="bottomLeft" sqref="A1:XFD1048576"/>
      <selection pane="bottomRight" activeCell="C273" sqref="C273"/>
    </sheetView>
  </sheetViews>
  <sheetFormatPr baseColWidth="10" defaultColWidth="10.85546875" defaultRowHeight="12.75"/>
  <cols>
    <col min="1" max="1" width="1.7109375" style="19" customWidth="1"/>
    <col min="2" max="3" width="14.42578125" style="3" customWidth="1"/>
    <col min="4" max="4" width="11" style="19" customWidth="1"/>
    <col min="5" max="6" width="15.42578125" style="19" customWidth="1"/>
    <col min="7" max="7" width="15.85546875" style="19" customWidth="1"/>
    <col min="8" max="8" width="16.140625" style="19" customWidth="1"/>
    <col min="9" max="9" width="15.42578125" style="19" customWidth="1"/>
    <col min="10" max="11" width="11.42578125" style="19" customWidth="1"/>
    <col min="12" max="12" width="14.85546875" style="19" customWidth="1"/>
    <col min="13" max="13" width="14.7109375" style="19" customWidth="1"/>
    <col min="14" max="14" width="19.140625" style="19" customWidth="1"/>
    <col min="15" max="15" width="11.42578125" style="19" customWidth="1"/>
    <col min="16" max="16" width="14.28515625" style="19" customWidth="1"/>
    <col min="17" max="17" width="14.7109375" style="19" customWidth="1"/>
    <col min="18" max="18" width="16.42578125" style="19" customWidth="1"/>
    <col min="19" max="19" width="11.42578125" style="3" customWidth="1"/>
    <col min="20" max="20" width="16.42578125" style="3" customWidth="1"/>
    <col min="21" max="21" width="14.140625" style="3" customWidth="1"/>
    <col min="22" max="22" width="16.42578125" style="3" customWidth="1"/>
    <col min="23" max="23" width="15.7109375" style="3" customWidth="1"/>
    <col min="24" max="24" width="15.28515625" style="3" customWidth="1"/>
    <col min="25" max="26" width="11.42578125" style="3" customWidth="1"/>
    <col min="27" max="27" width="16.7109375" style="3" customWidth="1"/>
    <col min="28" max="29" width="16.140625" style="3" customWidth="1"/>
    <col min="30" max="30" width="11.42578125" style="3" customWidth="1"/>
    <col min="31" max="31" width="14.28515625" style="3" customWidth="1"/>
    <col min="32" max="32" width="15.42578125" style="3" customWidth="1"/>
    <col min="33" max="33" width="16.42578125" style="3" customWidth="1"/>
    <col min="34" max="34" width="10.85546875" style="3" customWidth="1"/>
    <col min="35" max="35" width="14.28515625" style="3" customWidth="1"/>
    <col min="36" max="36" width="13" style="3" customWidth="1"/>
    <col min="37" max="37" width="16" style="3" customWidth="1"/>
    <col min="38" max="38" width="15.42578125" style="3" customWidth="1"/>
    <col min="39" max="39" width="15.42578125" style="3" bestFit="1" customWidth="1"/>
    <col min="40" max="41" width="10.85546875" style="3" customWidth="1"/>
    <col min="42" max="42" width="14.42578125" style="3" customWidth="1"/>
    <col min="43" max="44" width="15.28515625" style="3" customWidth="1"/>
    <col min="45" max="47" width="10.85546875" style="3" customWidth="1"/>
    <col min="48" max="48" width="12.28515625" style="3" customWidth="1"/>
    <col min="49" max="53" width="10.85546875" style="19" customWidth="1"/>
    <col min="54" max="16384" width="10.85546875" style="19"/>
  </cols>
  <sheetData>
    <row r="2" spans="2:48" s="54" customFormat="1" ht="10.5" customHeight="1">
      <c r="B2" s="226" t="s">
        <v>123</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8"/>
    </row>
    <row r="3" spans="2:48" s="54" customFormat="1" ht="10.5" customHeight="1">
      <c r="B3" s="229" t="s">
        <v>124</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1"/>
    </row>
    <row r="4" spans="2:48" s="54" customFormat="1" ht="15" customHeight="1">
      <c r="B4" s="232" t="s">
        <v>121</v>
      </c>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4"/>
    </row>
    <row r="5" spans="2:48" s="54" customFormat="1" ht="12" customHeight="1">
      <c r="B5" s="232" t="s">
        <v>125</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4"/>
    </row>
    <row r="6" spans="2:48" s="54" customFormat="1" ht="12" customHeight="1">
      <c r="B6" s="57"/>
      <c r="C6" s="58"/>
      <c r="D6" s="59"/>
      <c r="E6" s="59"/>
      <c r="F6" s="59"/>
      <c r="G6" s="59"/>
      <c r="H6" s="59"/>
      <c r="I6" s="59"/>
      <c r="J6" s="59"/>
      <c r="K6" s="59"/>
      <c r="L6" s="59"/>
      <c r="M6" s="59"/>
      <c r="N6" s="59"/>
      <c r="O6" s="59"/>
      <c r="P6" s="59"/>
      <c r="Q6" s="59"/>
      <c r="R6" s="59"/>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60"/>
    </row>
    <row r="7" spans="2:48" s="54" customFormat="1" ht="12" customHeight="1">
      <c r="B7" s="223" t="s">
        <v>132</v>
      </c>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5"/>
    </row>
    <row r="8" spans="2:48" s="54" customFormat="1" ht="12" customHeight="1">
      <c r="B8" s="223" t="s">
        <v>83</v>
      </c>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5"/>
    </row>
    <row r="9" spans="2:48" s="55" customFormat="1" ht="21.75">
      <c r="B9" s="223" t="s">
        <v>197</v>
      </c>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5"/>
    </row>
    <row r="10" spans="2:48" s="54" customFormat="1" ht="15">
      <c r="B10" s="13"/>
      <c r="C10" s="14"/>
      <c r="D10" s="33"/>
      <c r="E10" s="33"/>
      <c r="F10" s="33"/>
      <c r="G10" s="33"/>
      <c r="H10" s="33"/>
      <c r="I10" s="52"/>
      <c r="J10" s="52"/>
      <c r="K10" s="52"/>
      <c r="L10" s="52"/>
      <c r="M10" s="52"/>
      <c r="N10" s="52"/>
      <c r="O10" s="52"/>
      <c r="P10" s="52"/>
      <c r="Q10" s="52"/>
      <c r="R10" s="52"/>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6"/>
    </row>
    <row r="11" spans="2:48" s="54" customFormat="1" ht="17.25" customHeight="1">
      <c r="B11" s="4"/>
      <c r="C11" s="4"/>
      <c r="D11" s="220" t="s">
        <v>78</v>
      </c>
      <c r="E11" s="221"/>
      <c r="F11" s="221"/>
      <c r="G11" s="221"/>
      <c r="H11" s="221"/>
      <c r="I11" s="221"/>
      <c r="J11" s="221"/>
      <c r="K11" s="221"/>
      <c r="L11" s="221"/>
      <c r="M11" s="221"/>
      <c r="N11" s="221"/>
      <c r="O11" s="221"/>
      <c r="P11" s="221"/>
      <c r="Q11" s="221"/>
      <c r="R11" s="221"/>
      <c r="S11" s="220" t="s">
        <v>76</v>
      </c>
      <c r="T11" s="221"/>
      <c r="U11" s="221"/>
      <c r="V11" s="221"/>
      <c r="W11" s="221"/>
      <c r="X11" s="221"/>
      <c r="Y11" s="221"/>
      <c r="Z11" s="221"/>
      <c r="AA11" s="221"/>
      <c r="AB11" s="221"/>
      <c r="AC11" s="221"/>
      <c r="AD11" s="221"/>
      <c r="AE11" s="221"/>
      <c r="AF11" s="221"/>
      <c r="AG11" s="222"/>
      <c r="AH11" s="218" t="s">
        <v>192</v>
      </c>
      <c r="AI11" s="218"/>
      <c r="AJ11" s="218"/>
      <c r="AK11" s="218"/>
      <c r="AL11" s="218"/>
      <c r="AM11" s="218"/>
      <c r="AN11" s="218"/>
      <c r="AO11" s="218"/>
      <c r="AP11" s="218"/>
      <c r="AQ11" s="218"/>
      <c r="AR11" s="218"/>
      <c r="AS11" s="218"/>
      <c r="AT11" s="218"/>
      <c r="AU11" s="218"/>
      <c r="AV11" s="219"/>
    </row>
    <row r="12" spans="2:48" s="56" customFormat="1" ht="46.5" customHeight="1">
      <c r="B12" s="27" t="s">
        <v>2</v>
      </c>
      <c r="C12" s="27" t="s">
        <v>144</v>
      </c>
      <c r="D12" s="26" t="s">
        <v>54</v>
      </c>
      <c r="E12" s="26" t="s">
        <v>62</v>
      </c>
      <c r="F12" s="26" t="s">
        <v>56</v>
      </c>
      <c r="G12" s="26" t="s">
        <v>63</v>
      </c>
      <c r="H12" s="26" t="s">
        <v>64</v>
      </c>
      <c r="I12" s="26" t="s">
        <v>65</v>
      </c>
      <c r="J12" s="26" t="s">
        <v>66</v>
      </c>
      <c r="K12" s="26" t="s">
        <v>67</v>
      </c>
      <c r="L12" s="26" t="s">
        <v>68</v>
      </c>
      <c r="M12" s="26" t="s">
        <v>69</v>
      </c>
      <c r="N12" s="26" t="s">
        <v>70</v>
      </c>
      <c r="O12" s="26" t="s">
        <v>71</v>
      </c>
      <c r="P12" s="26" t="s">
        <v>72</v>
      </c>
      <c r="Q12" s="26" t="s">
        <v>57</v>
      </c>
      <c r="R12" s="125" t="s">
        <v>58</v>
      </c>
      <c r="S12" s="26" t="s">
        <v>54</v>
      </c>
      <c r="T12" s="26" t="s">
        <v>62</v>
      </c>
      <c r="U12" s="26" t="s">
        <v>56</v>
      </c>
      <c r="V12" s="26" t="s">
        <v>63</v>
      </c>
      <c r="W12" s="26" t="s">
        <v>64</v>
      </c>
      <c r="X12" s="26" t="s">
        <v>65</v>
      </c>
      <c r="Y12" s="26" t="s">
        <v>66</v>
      </c>
      <c r="Z12" s="26" t="s">
        <v>67</v>
      </c>
      <c r="AA12" s="26" t="s">
        <v>68</v>
      </c>
      <c r="AB12" s="26" t="s">
        <v>69</v>
      </c>
      <c r="AC12" s="26" t="s">
        <v>70</v>
      </c>
      <c r="AD12" s="26" t="s">
        <v>71</v>
      </c>
      <c r="AE12" s="26" t="s">
        <v>72</v>
      </c>
      <c r="AF12" s="26" t="s">
        <v>57</v>
      </c>
      <c r="AG12" s="26" t="s">
        <v>58</v>
      </c>
      <c r="AH12" s="126" t="s">
        <v>54</v>
      </c>
      <c r="AI12" s="25" t="s">
        <v>62</v>
      </c>
      <c r="AJ12" s="25" t="s">
        <v>56</v>
      </c>
      <c r="AK12" s="25" t="s">
        <v>63</v>
      </c>
      <c r="AL12" s="25" t="s">
        <v>64</v>
      </c>
      <c r="AM12" s="25" t="s">
        <v>65</v>
      </c>
      <c r="AN12" s="25" t="s">
        <v>66</v>
      </c>
      <c r="AO12" s="25" t="s">
        <v>67</v>
      </c>
      <c r="AP12" s="25" t="s">
        <v>68</v>
      </c>
      <c r="AQ12" s="25" t="s">
        <v>69</v>
      </c>
      <c r="AR12" s="25" t="s">
        <v>70</v>
      </c>
      <c r="AS12" s="25" t="s">
        <v>71</v>
      </c>
      <c r="AT12" s="25" t="s">
        <v>72</v>
      </c>
      <c r="AU12" s="25" t="s">
        <v>57</v>
      </c>
      <c r="AV12" s="25" t="s">
        <v>58</v>
      </c>
    </row>
    <row r="13" spans="2:48" ht="12" customHeight="1">
      <c r="B13" s="214">
        <v>2000</v>
      </c>
      <c r="C13" s="73" t="s">
        <v>40</v>
      </c>
      <c r="D13" s="75">
        <v>101.45768117999999</v>
      </c>
      <c r="E13" s="76">
        <v>100.94780278</v>
      </c>
      <c r="F13" s="76">
        <v>101.96425195</v>
      </c>
      <c r="G13" s="76">
        <v>100.4144402</v>
      </c>
      <c r="H13" s="76">
        <v>103.83885684000001</v>
      </c>
      <c r="I13" s="76">
        <v>100.20084541999999</v>
      </c>
      <c r="J13" s="76">
        <v>105.74953714999999</v>
      </c>
      <c r="K13" s="76">
        <v>102.40148996000001</v>
      </c>
      <c r="L13" s="76">
        <v>102.52226084</v>
      </c>
      <c r="M13" s="76">
        <v>100.68406770999999</v>
      </c>
      <c r="N13" s="76">
        <v>101.20873258</v>
      </c>
      <c r="O13" s="76">
        <v>100.08577575</v>
      </c>
      <c r="P13" s="76">
        <v>100.68428074000001</v>
      </c>
      <c r="Q13" s="76">
        <v>102.58243438</v>
      </c>
      <c r="R13" s="76">
        <v>101.33552849</v>
      </c>
      <c r="S13" s="77"/>
      <c r="T13" s="78"/>
      <c r="U13" s="78"/>
      <c r="V13" s="78"/>
      <c r="W13" s="78"/>
      <c r="X13" s="78"/>
      <c r="Y13" s="78"/>
      <c r="Z13" s="78"/>
      <c r="AA13" s="78"/>
      <c r="AB13" s="78"/>
      <c r="AC13" s="78"/>
      <c r="AD13" s="78"/>
      <c r="AE13" s="78"/>
      <c r="AF13" s="78"/>
      <c r="AG13" s="79"/>
      <c r="AH13" s="78"/>
      <c r="AI13" s="78"/>
      <c r="AJ13" s="78"/>
      <c r="AK13" s="78"/>
      <c r="AL13" s="78"/>
      <c r="AM13" s="78"/>
      <c r="AN13" s="78"/>
      <c r="AO13" s="78"/>
      <c r="AP13" s="78"/>
      <c r="AQ13" s="78"/>
      <c r="AR13" s="78"/>
      <c r="AS13" s="78"/>
      <c r="AT13" s="78"/>
      <c r="AU13" s="78"/>
      <c r="AV13" s="79"/>
    </row>
    <row r="14" spans="2:48" ht="12" customHeight="1">
      <c r="B14" s="215"/>
      <c r="C14" s="74" t="s">
        <v>41</v>
      </c>
      <c r="D14" s="80">
        <v>102.51254759</v>
      </c>
      <c r="E14" s="81">
        <v>101.51918614</v>
      </c>
      <c r="F14" s="81">
        <v>104.84322837000001</v>
      </c>
      <c r="G14" s="81">
        <v>104.96558317</v>
      </c>
      <c r="H14" s="81">
        <v>105.30666814</v>
      </c>
      <c r="I14" s="81">
        <v>100.50347219</v>
      </c>
      <c r="J14" s="81">
        <v>108.02876783000001</v>
      </c>
      <c r="K14" s="81">
        <v>101.42005215</v>
      </c>
      <c r="L14" s="81">
        <v>102.90764599000001</v>
      </c>
      <c r="M14" s="81">
        <v>105.37459443</v>
      </c>
      <c r="N14" s="81">
        <v>104.59348781</v>
      </c>
      <c r="O14" s="81">
        <v>100.5627645</v>
      </c>
      <c r="P14" s="81">
        <v>99.220099300000001</v>
      </c>
      <c r="Q14" s="81">
        <v>104.19966973</v>
      </c>
      <c r="R14" s="81">
        <v>103.16303246</v>
      </c>
      <c r="S14" s="70"/>
      <c r="T14" s="82"/>
      <c r="U14" s="82"/>
      <c r="V14" s="82"/>
      <c r="W14" s="82"/>
      <c r="X14" s="82"/>
      <c r="Y14" s="82"/>
      <c r="Z14" s="82"/>
      <c r="AA14" s="82"/>
      <c r="AB14" s="82"/>
      <c r="AC14" s="82"/>
      <c r="AD14" s="82"/>
      <c r="AE14" s="82"/>
      <c r="AF14" s="82"/>
      <c r="AG14" s="83"/>
      <c r="AH14" s="82"/>
      <c r="AI14" s="82"/>
      <c r="AJ14" s="82"/>
      <c r="AK14" s="82"/>
      <c r="AL14" s="82"/>
      <c r="AM14" s="82"/>
      <c r="AN14" s="82"/>
      <c r="AO14" s="82"/>
      <c r="AP14" s="82"/>
      <c r="AQ14" s="82"/>
      <c r="AR14" s="82"/>
      <c r="AS14" s="82"/>
      <c r="AT14" s="82"/>
      <c r="AU14" s="82"/>
      <c r="AV14" s="83"/>
    </row>
    <row r="15" spans="2:48" ht="12" customHeight="1">
      <c r="B15" s="215"/>
      <c r="C15" s="74" t="s">
        <v>42</v>
      </c>
      <c r="D15" s="80">
        <v>103.49266265</v>
      </c>
      <c r="E15" s="81">
        <v>101.80217785000001</v>
      </c>
      <c r="F15" s="81">
        <v>104.93435673</v>
      </c>
      <c r="G15" s="81">
        <v>107.77982321</v>
      </c>
      <c r="H15" s="81">
        <v>108.87143827</v>
      </c>
      <c r="I15" s="81">
        <v>101.78400187</v>
      </c>
      <c r="J15" s="81">
        <v>108.73507364</v>
      </c>
      <c r="K15" s="81">
        <v>102.63812642000001</v>
      </c>
      <c r="L15" s="81">
        <v>102.91148</v>
      </c>
      <c r="M15" s="81">
        <v>105.38025039999999</v>
      </c>
      <c r="N15" s="81">
        <v>106.01307817</v>
      </c>
      <c r="O15" s="81">
        <v>102.52880379</v>
      </c>
      <c r="P15" s="81">
        <v>100.14497326</v>
      </c>
      <c r="Q15" s="81">
        <v>106.06955818</v>
      </c>
      <c r="R15" s="81">
        <v>103.49456717</v>
      </c>
      <c r="S15" s="70"/>
      <c r="T15" s="82"/>
      <c r="U15" s="82"/>
      <c r="V15" s="82"/>
      <c r="W15" s="82"/>
      <c r="X15" s="82"/>
      <c r="Y15" s="82"/>
      <c r="Z15" s="82"/>
      <c r="AA15" s="82"/>
      <c r="AB15" s="82"/>
      <c r="AC15" s="82"/>
      <c r="AD15" s="82"/>
      <c r="AE15" s="82"/>
      <c r="AF15" s="82"/>
      <c r="AG15" s="83"/>
      <c r="AH15" s="82"/>
      <c r="AI15" s="82"/>
      <c r="AJ15" s="82"/>
      <c r="AK15" s="82"/>
      <c r="AL15" s="82"/>
      <c r="AM15" s="82"/>
      <c r="AN15" s="82"/>
      <c r="AO15" s="82"/>
      <c r="AP15" s="82"/>
      <c r="AQ15" s="82"/>
      <c r="AR15" s="82"/>
      <c r="AS15" s="82"/>
      <c r="AT15" s="82"/>
      <c r="AU15" s="82"/>
      <c r="AV15" s="83"/>
    </row>
    <row r="16" spans="2:48" ht="12" customHeight="1">
      <c r="B16" s="215"/>
      <c r="C16" s="74" t="s">
        <v>43</v>
      </c>
      <c r="D16" s="80">
        <v>104.22792538</v>
      </c>
      <c r="E16" s="81">
        <v>102.05718546</v>
      </c>
      <c r="F16" s="81">
        <v>105.18183615</v>
      </c>
      <c r="G16" s="81">
        <v>108.00155961999999</v>
      </c>
      <c r="H16" s="81">
        <v>110.96456698999999</v>
      </c>
      <c r="I16" s="81">
        <v>103.288759</v>
      </c>
      <c r="J16" s="81">
        <v>105.94760485</v>
      </c>
      <c r="K16" s="81">
        <v>102.63812642000001</v>
      </c>
      <c r="L16" s="81">
        <v>106.10088818</v>
      </c>
      <c r="M16" s="81">
        <v>105.38025039999999</v>
      </c>
      <c r="N16" s="81">
        <v>108.21136025</v>
      </c>
      <c r="O16" s="81">
        <v>104.57427045999999</v>
      </c>
      <c r="P16" s="81">
        <v>100.14497326</v>
      </c>
      <c r="Q16" s="81">
        <v>106.97710517</v>
      </c>
      <c r="R16" s="81">
        <v>104.04714794</v>
      </c>
      <c r="S16" s="70"/>
      <c r="T16" s="82"/>
      <c r="U16" s="82"/>
      <c r="V16" s="82"/>
      <c r="W16" s="82"/>
      <c r="X16" s="82"/>
      <c r="Y16" s="82"/>
      <c r="Z16" s="82"/>
      <c r="AA16" s="82"/>
      <c r="AB16" s="82"/>
      <c r="AC16" s="82"/>
      <c r="AD16" s="82"/>
      <c r="AE16" s="82"/>
      <c r="AF16" s="82"/>
      <c r="AG16" s="83"/>
      <c r="AH16" s="82"/>
      <c r="AI16" s="82"/>
      <c r="AJ16" s="82"/>
      <c r="AK16" s="82"/>
      <c r="AL16" s="82"/>
      <c r="AM16" s="82"/>
      <c r="AN16" s="82"/>
      <c r="AO16" s="82"/>
      <c r="AP16" s="82"/>
      <c r="AQ16" s="82"/>
      <c r="AR16" s="82"/>
      <c r="AS16" s="82"/>
      <c r="AT16" s="82"/>
      <c r="AU16" s="82"/>
      <c r="AV16" s="83"/>
    </row>
    <row r="17" spans="2:48" ht="12" customHeight="1">
      <c r="B17" s="215"/>
      <c r="C17" s="74" t="s">
        <v>44</v>
      </c>
      <c r="D17" s="80">
        <v>105.06077403</v>
      </c>
      <c r="E17" s="81">
        <v>103.22532160999999</v>
      </c>
      <c r="F17" s="81">
        <v>107.21689523000001</v>
      </c>
      <c r="G17" s="81">
        <v>108.30966327</v>
      </c>
      <c r="H17" s="81">
        <v>111.20564754</v>
      </c>
      <c r="I17" s="81">
        <v>103.51631269000001</v>
      </c>
      <c r="J17" s="81">
        <v>106.13057397999999</v>
      </c>
      <c r="K17" s="81">
        <v>103.00340519</v>
      </c>
      <c r="L17" s="81">
        <v>105.89806308999999</v>
      </c>
      <c r="M17" s="81">
        <v>109.06221770000001</v>
      </c>
      <c r="N17" s="81">
        <v>110.86227830999999</v>
      </c>
      <c r="O17" s="81">
        <v>105.72581627</v>
      </c>
      <c r="P17" s="81">
        <v>100.37945597</v>
      </c>
      <c r="Q17" s="81">
        <v>107.36268327000001</v>
      </c>
      <c r="R17" s="81">
        <v>104.04714794</v>
      </c>
      <c r="S17" s="70"/>
      <c r="T17" s="82"/>
      <c r="U17" s="82"/>
      <c r="V17" s="82"/>
      <c r="W17" s="82"/>
      <c r="X17" s="82"/>
      <c r="Y17" s="82"/>
      <c r="Z17" s="82"/>
      <c r="AA17" s="82"/>
      <c r="AB17" s="82"/>
      <c r="AC17" s="82"/>
      <c r="AD17" s="82"/>
      <c r="AE17" s="82"/>
      <c r="AF17" s="82"/>
      <c r="AG17" s="83"/>
      <c r="AH17" s="82"/>
      <c r="AI17" s="82"/>
      <c r="AJ17" s="82"/>
      <c r="AK17" s="82"/>
      <c r="AL17" s="82"/>
      <c r="AM17" s="82"/>
      <c r="AN17" s="82"/>
      <c r="AO17" s="82"/>
      <c r="AP17" s="82"/>
      <c r="AQ17" s="82"/>
      <c r="AR17" s="82"/>
      <c r="AS17" s="82"/>
      <c r="AT17" s="82"/>
      <c r="AU17" s="82"/>
      <c r="AV17" s="83"/>
    </row>
    <row r="18" spans="2:48" ht="12" customHeight="1">
      <c r="B18" s="215"/>
      <c r="C18" s="74" t="s">
        <v>45</v>
      </c>
      <c r="D18" s="80">
        <v>105.94929870999999</v>
      </c>
      <c r="E18" s="81">
        <v>103.34295174</v>
      </c>
      <c r="F18" s="81">
        <v>108.26286665000001</v>
      </c>
      <c r="G18" s="81">
        <v>107.70461306999999</v>
      </c>
      <c r="H18" s="81">
        <v>113.40179008</v>
      </c>
      <c r="I18" s="81">
        <v>106.20976713</v>
      </c>
      <c r="J18" s="81">
        <v>106.18895774000001</v>
      </c>
      <c r="K18" s="81">
        <v>102.53150761000001</v>
      </c>
      <c r="L18" s="81">
        <v>106.89122621999999</v>
      </c>
      <c r="M18" s="81">
        <v>110.48112333</v>
      </c>
      <c r="N18" s="81">
        <v>114.35796990999999</v>
      </c>
      <c r="O18" s="81">
        <v>105.72581627</v>
      </c>
      <c r="P18" s="81">
        <v>101.0054631</v>
      </c>
      <c r="Q18" s="81">
        <v>114.01279257</v>
      </c>
      <c r="R18" s="81">
        <v>105.13373682</v>
      </c>
      <c r="S18" s="70"/>
      <c r="T18" s="82"/>
      <c r="U18" s="82"/>
      <c r="V18" s="82"/>
      <c r="W18" s="82"/>
      <c r="X18" s="82"/>
      <c r="Y18" s="82"/>
      <c r="Z18" s="82"/>
      <c r="AA18" s="82"/>
      <c r="AB18" s="82"/>
      <c r="AC18" s="82"/>
      <c r="AD18" s="82"/>
      <c r="AE18" s="82"/>
      <c r="AF18" s="82"/>
      <c r="AG18" s="83"/>
      <c r="AH18" s="82"/>
      <c r="AI18" s="82"/>
      <c r="AJ18" s="82"/>
      <c r="AK18" s="82"/>
      <c r="AL18" s="82"/>
      <c r="AM18" s="82"/>
      <c r="AN18" s="82"/>
      <c r="AO18" s="82"/>
      <c r="AP18" s="82"/>
      <c r="AQ18" s="82"/>
      <c r="AR18" s="82"/>
      <c r="AS18" s="82"/>
      <c r="AT18" s="82"/>
      <c r="AU18" s="82"/>
      <c r="AV18" s="83"/>
    </row>
    <row r="19" spans="2:48" ht="12" customHeight="1">
      <c r="B19" s="215"/>
      <c r="C19" s="74" t="s">
        <v>46</v>
      </c>
      <c r="D19" s="80">
        <v>106.75524706</v>
      </c>
      <c r="E19" s="81">
        <v>103.68444358000001</v>
      </c>
      <c r="F19" s="81">
        <v>109.18414045</v>
      </c>
      <c r="G19" s="81">
        <v>108.71073337999999</v>
      </c>
      <c r="H19" s="81">
        <v>117.05183472</v>
      </c>
      <c r="I19" s="81">
        <v>107.42636817</v>
      </c>
      <c r="J19" s="81">
        <v>107.35241293</v>
      </c>
      <c r="K19" s="81">
        <v>102.71379749</v>
      </c>
      <c r="L19" s="81">
        <v>107.12058906</v>
      </c>
      <c r="M19" s="81">
        <v>110.50164314</v>
      </c>
      <c r="N19" s="81">
        <v>114.02180949</v>
      </c>
      <c r="O19" s="81">
        <v>106.52750816</v>
      </c>
      <c r="P19" s="81">
        <v>101.0054631</v>
      </c>
      <c r="Q19" s="81">
        <v>119.41445326</v>
      </c>
      <c r="R19" s="81">
        <v>105.18592528000001</v>
      </c>
      <c r="S19" s="70"/>
      <c r="T19" s="82"/>
      <c r="U19" s="82"/>
      <c r="V19" s="82"/>
      <c r="W19" s="82"/>
      <c r="X19" s="82"/>
      <c r="Y19" s="82"/>
      <c r="Z19" s="82"/>
      <c r="AA19" s="82"/>
      <c r="AB19" s="82"/>
      <c r="AC19" s="82"/>
      <c r="AD19" s="82"/>
      <c r="AE19" s="82"/>
      <c r="AF19" s="82"/>
      <c r="AG19" s="83"/>
      <c r="AH19" s="82"/>
      <c r="AI19" s="82"/>
      <c r="AJ19" s="82"/>
      <c r="AK19" s="82"/>
      <c r="AL19" s="82"/>
      <c r="AM19" s="82"/>
      <c r="AN19" s="82"/>
      <c r="AO19" s="82"/>
      <c r="AP19" s="82"/>
      <c r="AQ19" s="82"/>
      <c r="AR19" s="82"/>
      <c r="AS19" s="82"/>
      <c r="AT19" s="82"/>
      <c r="AU19" s="82"/>
      <c r="AV19" s="83"/>
    </row>
    <row r="20" spans="2:48" ht="12" customHeight="1">
      <c r="B20" s="215"/>
      <c r="C20" s="74" t="s">
        <v>55</v>
      </c>
      <c r="D20" s="80">
        <v>107.61309015</v>
      </c>
      <c r="E20" s="81">
        <v>104.0743555</v>
      </c>
      <c r="F20" s="81">
        <v>112.13228839999999</v>
      </c>
      <c r="G20" s="81">
        <v>108.89287903</v>
      </c>
      <c r="H20" s="81">
        <v>117.65918524999999</v>
      </c>
      <c r="I20" s="81">
        <v>110.56187217</v>
      </c>
      <c r="J20" s="81">
        <v>108.30739516</v>
      </c>
      <c r="K20" s="81">
        <v>102.50243444</v>
      </c>
      <c r="L20" s="81">
        <v>107.69737983</v>
      </c>
      <c r="M20" s="81">
        <v>108.71456996000001</v>
      </c>
      <c r="N20" s="81">
        <v>115.52285723</v>
      </c>
      <c r="O20" s="81">
        <v>109.41597118999999</v>
      </c>
      <c r="P20" s="81">
        <v>101.0054631</v>
      </c>
      <c r="Q20" s="81">
        <v>119.32446053</v>
      </c>
      <c r="R20" s="81">
        <v>105.89966450999999</v>
      </c>
      <c r="S20" s="70"/>
      <c r="T20" s="82"/>
      <c r="U20" s="82"/>
      <c r="V20" s="82"/>
      <c r="W20" s="82"/>
      <c r="X20" s="82"/>
      <c r="Y20" s="82"/>
      <c r="Z20" s="82"/>
      <c r="AA20" s="82"/>
      <c r="AB20" s="82"/>
      <c r="AC20" s="82"/>
      <c r="AD20" s="82"/>
      <c r="AE20" s="82"/>
      <c r="AF20" s="82"/>
      <c r="AG20" s="83"/>
      <c r="AH20" s="82"/>
      <c r="AI20" s="82"/>
      <c r="AJ20" s="82"/>
      <c r="AK20" s="82"/>
      <c r="AL20" s="82"/>
      <c r="AM20" s="82"/>
      <c r="AN20" s="82"/>
      <c r="AO20" s="82"/>
      <c r="AP20" s="82"/>
      <c r="AQ20" s="82"/>
      <c r="AR20" s="82"/>
      <c r="AS20" s="82"/>
      <c r="AT20" s="82"/>
      <c r="AU20" s="82"/>
      <c r="AV20" s="83"/>
    </row>
    <row r="21" spans="2:48" ht="12" customHeight="1">
      <c r="B21" s="215"/>
      <c r="C21" s="74" t="s">
        <v>47</v>
      </c>
      <c r="D21" s="80">
        <v>110.50650168999999</v>
      </c>
      <c r="E21" s="81">
        <v>109.81630564</v>
      </c>
      <c r="F21" s="81">
        <v>114.73618049</v>
      </c>
      <c r="G21" s="81">
        <v>107.86453689</v>
      </c>
      <c r="H21" s="81">
        <v>118.44428809999999</v>
      </c>
      <c r="I21" s="81">
        <v>115.70497631000001</v>
      </c>
      <c r="J21" s="81">
        <v>107.60690735999999</v>
      </c>
      <c r="K21" s="81">
        <v>102.63199349</v>
      </c>
      <c r="L21" s="81">
        <v>111.44131297</v>
      </c>
      <c r="M21" s="81">
        <v>108.70360672</v>
      </c>
      <c r="N21" s="81">
        <v>116.43463681</v>
      </c>
      <c r="O21" s="81">
        <v>109.46881019</v>
      </c>
      <c r="P21" s="81">
        <v>100.69326456</v>
      </c>
      <c r="Q21" s="81">
        <v>120.78703907000001</v>
      </c>
      <c r="R21" s="81">
        <v>106.12837098999999</v>
      </c>
      <c r="S21" s="70"/>
      <c r="T21" s="82"/>
      <c r="U21" s="82"/>
      <c r="V21" s="82"/>
      <c r="W21" s="82"/>
      <c r="X21" s="82"/>
      <c r="Y21" s="82"/>
      <c r="Z21" s="82"/>
      <c r="AA21" s="82"/>
      <c r="AB21" s="82"/>
      <c r="AC21" s="82"/>
      <c r="AD21" s="82"/>
      <c r="AE21" s="82"/>
      <c r="AF21" s="82"/>
      <c r="AG21" s="83"/>
      <c r="AH21" s="82"/>
      <c r="AI21" s="82"/>
      <c r="AJ21" s="82"/>
      <c r="AK21" s="82"/>
      <c r="AL21" s="82"/>
      <c r="AM21" s="82"/>
      <c r="AN21" s="82"/>
      <c r="AO21" s="82"/>
      <c r="AP21" s="82"/>
      <c r="AQ21" s="82"/>
      <c r="AR21" s="82"/>
      <c r="AS21" s="82"/>
      <c r="AT21" s="82"/>
      <c r="AU21" s="82"/>
      <c r="AV21" s="83"/>
    </row>
    <row r="22" spans="2:48" ht="12" customHeight="1">
      <c r="B22" s="215"/>
      <c r="C22" s="74" t="s">
        <v>48</v>
      </c>
      <c r="D22" s="80">
        <v>110.98060829000001</v>
      </c>
      <c r="E22" s="81">
        <v>109.92785535</v>
      </c>
      <c r="F22" s="81">
        <v>114.56564517</v>
      </c>
      <c r="G22" s="81">
        <v>108.05025596999999</v>
      </c>
      <c r="H22" s="81">
        <v>119.84184810000001</v>
      </c>
      <c r="I22" s="81">
        <v>116.41721831</v>
      </c>
      <c r="J22" s="81">
        <v>107.37381554</v>
      </c>
      <c r="K22" s="81">
        <v>103.21513197</v>
      </c>
      <c r="L22" s="81">
        <v>112.48591777999999</v>
      </c>
      <c r="M22" s="81">
        <v>108.70360672</v>
      </c>
      <c r="N22" s="81">
        <v>116.43463681</v>
      </c>
      <c r="O22" s="81">
        <v>111.51204555</v>
      </c>
      <c r="P22" s="81">
        <v>101.64640407</v>
      </c>
      <c r="Q22" s="81">
        <v>120.9439141</v>
      </c>
      <c r="R22" s="81">
        <v>106.4599279</v>
      </c>
      <c r="S22" s="70"/>
      <c r="T22" s="82"/>
      <c r="U22" s="82"/>
      <c r="V22" s="82"/>
      <c r="W22" s="82"/>
      <c r="X22" s="82"/>
      <c r="Y22" s="82"/>
      <c r="Z22" s="82"/>
      <c r="AA22" s="82"/>
      <c r="AB22" s="82"/>
      <c r="AC22" s="82"/>
      <c r="AD22" s="82"/>
      <c r="AE22" s="82"/>
      <c r="AF22" s="82"/>
      <c r="AG22" s="83"/>
      <c r="AH22" s="82"/>
      <c r="AI22" s="82"/>
      <c r="AJ22" s="82"/>
      <c r="AK22" s="82"/>
      <c r="AL22" s="82"/>
      <c r="AM22" s="82"/>
      <c r="AN22" s="82"/>
      <c r="AO22" s="82"/>
      <c r="AP22" s="82"/>
      <c r="AQ22" s="82"/>
      <c r="AR22" s="82"/>
      <c r="AS22" s="82"/>
      <c r="AT22" s="82"/>
      <c r="AU22" s="82"/>
      <c r="AV22" s="83"/>
    </row>
    <row r="23" spans="2:48" ht="12" customHeight="1">
      <c r="B23" s="215"/>
      <c r="C23" s="74" t="s">
        <v>49</v>
      </c>
      <c r="D23" s="80">
        <v>111.63191429</v>
      </c>
      <c r="E23" s="81">
        <v>110.23299145999999</v>
      </c>
      <c r="F23" s="81">
        <v>115.02510109000001</v>
      </c>
      <c r="G23" s="81">
        <v>107.13292345000001</v>
      </c>
      <c r="H23" s="81">
        <v>123.44792002</v>
      </c>
      <c r="I23" s="81">
        <v>116.41721831</v>
      </c>
      <c r="J23" s="81">
        <v>107.20397251</v>
      </c>
      <c r="K23" s="81">
        <v>103.39272875</v>
      </c>
      <c r="L23" s="81">
        <v>112.66710635</v>
      </c>
      <c r="M23" s="81">
        <v>108.81660728</v>
      </c>
      <c r="N23" s="81">
        <v>122.34434004000001</v>
      </c>
      <c r="O23" s="81">
        <v>114.6972481</v>
      </c>
      <c r="P23" s="81">
        <v>101.64640407</v>
      </c>
      <c r="Q23" s="81">
        <v>121.0749927</v>
      </c>
      <c r="R23" s="81">
        <v>106.95304941000001</v>
      </c>
      <c r="S23" s="70"/>
      <c r="T23" s="82"/>
      <c r="U23" s="82"/>
      <c r="V23" s="82"/>
      <c r="W23" s="82"/>
      <c r="X23" s="82"/>
      <c r="Y23" s="82"/>
      <c r="Z23" s="82"/>
      <c r="AA23" s="82"/>
      <c r="AB23" s="82"/>
      <c r="AC23" s="82"/>
      <c r="AD23" s="82"/>
      <c r="AE23" s="82"/>
      <c r="AF23" s="82"/>
      <c r="AG23" s="83"/>
      <c r="AH23" s="82"/>
      <c r="AI23" s="82"/>
      <c r="AJ23" s="82"/>
      <c r="AK23" s="82"/>
      <c r="AL23" s="82"/>
      <c r="AM23" s="82"/>
      <c r="AN23" s="82"/>
      <c r="AO23" s="82"/>
      <c r="AP23" s="82"/>
      <c r="AQ23" s="82"/>
      <c r="AR23" s="82"/>
      <c r="AS23" s="82"/>
      <c r="AT23" s="82"/>
      <c r="AU23" s="82"/>
      <c r="AV23" s="83"/>
    </row>
    <row r="24" spans="2:48" ht="12" customHeight="1">
      <c r="B24" s="216"/>
      <c r="C24" s="74" t="s">
        <v>50</v>
      </c>
      <c r="D24" s="80">
        <v>112.50917925</v>
      </c>
      <c r="E24" s="81">
        <v>110.50037132</v>
      </c>
      <c r="F24" s="81">
        <v>115.38914864</v>
      </c>
      <c r="G24" s="81">
        <v>107.02382593999999</v>
      </c>
      <c r="H24" s="81">
        <v>124.16720289</v>
      </c>
      <c r="I24" s="81">
        <v>119.7456633</v>
      </c>
      <c r="J24" s="81">
        <v>107.20397251</v>
      </c>
      <c r="K24" s="81">
        <v>104.59283636000001</v>
      </c>
      <c r="L24" s="81">
        <v>113.9441868</v>
      </c>
      <c r="M24" s="81">
        <v>107.92124185</v>
      </c>
      <c r="N24" s="81">
        <v>123.89799932</v>
      </c>
      <c r="O24" s="81">
        <v>114.6972481</v>
      </c>
      <c r="P24" s="81">
        <v>101.64640407</v>
      </c>
      <c r="Q24" s="81">
        <v>122.02360733</v>
      </c>
      <c r="R24" s="81">
        <v>108.33311384</v>
      </c>
      <c r="S24" s="70"/>
      <c r="T24" s="82"/>
      <c r="U24" s="82"/>
      <c r="V24" s="82"/>
      <c r="W24" s="82"/>
      <c r="X24" s="82"/>
      <c r="Y24" s="82"/>
      <c r="Z24" s="82"/>
      <c r="AA24" s="82"/>
      <c r="AB24" s="82"/>
      <c r="AC24" s="82"/>
      <c r="AD24" s="82"/>
      <c r="AE24" s="82"/>
      <c r="AF24" s="82"/>
      <c r="AG24" s="83"/>
      <c r="AH24" s="82"/>
      <c r="AI24" s="82"/>
      <c r="AJ24" s="82"/>
      <c r="AK24" s="82"/>
      <c r="AL24" s="82"/>
      <c r="AM24" s="82"/>
      <c r="AN24" s="82"/>
      <c r="AO24" s="82"/>
      <c r="AP24" s="82"/>
      <c r="AQ24" s="82"/>
      <c r="AR24" s="82"/>
      <c r="AS24" s="82"/>
      <c r="AT24" s="82"/>
      <c r="AU24" s="82"/>
      <c r="AV24" s="83"/>
    </row>
    <row r="25" spans="2:48" s="61" customFormat="1" ht="12" customHeight="1">
      <c r="B25" s="214">
        <v>2001</v>
      </c>
      <c r="C25" s="149" t="s">
        <v>40</v>
      </c>
      <c r="D25" s="155">
        <v>114.75773488</v>
      </c>
      <c r="E25" s="155">
        <v>113.01761537</v>
      </c>
      <c r="F25" s="155">
        <v>115.49958816</v>
      </c>
      <c r="G25" s="155">
        <v>107.62563354</v>
      </c>
      <c r="H25" s="155">
        <v>128.5020189</v>
      </c>
      <c r="I25" s="155">
        <v>122.76776286</v>
      </c>
      <c r="J25" s="155">
        <v>113.44187324000001</v>
      </c>
      <c r="K25" s="155">
        <v>106.99129111000001</v>
      </c>
      <c r="L25" s="155">
        <v>114.80408300000001</v>
      </c>
      <c r="M25" s="155">
        <v>108.02285564</v>
      </c>
      <c r="N25" s="155">
        <v>125.91264141000001</v>
      </c>
      <c r="O25" s="155">
        <v>114.74919764000001</v>
      </c>
      <c r="P25" s="155">
        <v>102.4044887</v>
      </c>
      <c r="Q25" s="155">
        <v>122.8393495</v>
      </c>
      <c r="R25" s="155">
        <v>110.640576</v>
      </c>
      <c r="S25" s="150">
        <v>1.9985530469506045</v>
      </c>
      <c r="T25" s="150">
        <v>2.2780412589839045</v>
      </c>
      <c r="U25" s="150">
        <v>9.5710490372511003E-2</v>
      </c>
      <c r="V25" s="150">
        <v>0.5623117980639023</v>
      </c>
      <c r="W25" s="150">
        <v>3.4911119112832125</v>
      </c>
      <c r="X25" s="150">
        <v>2.5237653512584473</v>
      </c>
      <c r="Y25" s="150">
        <v>5.8187216237888322</v>
      </c>
      <c r="Z25" s="150">
        <v>2.2931348201942825</v>
      </c>
      <c r="AA25" s="150">
        <v>0.75466438802125424</v>
      </c>
      <c r="AB25" s="150">
        <v>9.4155504753402397E-2</v>
      </c>
      <c r="AC25" s="150">
        <v>1.6260489281966954</v>
      </c>
      <c r="AD25" s="150">
        <v>4.5292751884247195E-2</v>
      </c>
      <c r="AE25" s="150">
        <v>0.74580565533625531</v>
      </c>
      <c r="AF25" s="150">
        <v>0.66851176411620372</v>
      </c>
      <c r="AG25" s="150">
        <v>2.1299693862838183</v>
      </c>
      <c r="AH25" s="150">
        <v>13.108966758666469</v>
      </c>
      <c r="AI25" s="150">
        <v>11.956488658108057</v>
      </c>
      <c r="AJ25" s="150">
        <v>13.274589820594457</v>
      </c>
      <c r="AK25" s="150">
        <v>7.1814306046392744</v>
      </c>
      <c r="AL25" s="150">
        <v>23.751380562675294</v>
      </c>
      <c r="AM25" s="150">
        <v>22.521683669842247</v>
      </c>
      <c r="AN25" s="150">
        <v>7.2741085184031107</v>
      </c>
      <c r="AO25" s="150">
        <v>4.4821624683321062</v>
      </c>
      <c r="AP25" s="150">
        <v>11.979663791425239</v>
      </c>
      <c r="AQ25" s="150">
        <v>7.2889267357948881</v>
      </c>
      <c r="AR25" s="150">
        <v>24.408870855558746</v>
      </c>
      <c r="AS25" s="150">
        <v>14.650855009234419</v>
      </c>
      <c r="AT25" s="150">
        <v>1.7085169078598739</v>
      </c>
      <c r="AU25" s="150">
        <v>19.746962764562156</v>
      </c>
      <c r="AV25" s="150">
        <v>9.1824137581896821</v>
      </c>
    </row>
    <row r="26" spans="2:48" s="31" customFormat="1" ht="12" customHeight="1">
      <c r="B26" s="215">
        <v>2001</v>
      </c>
      <c r="C26" s="149" t="s">
        <v>41</v>
      </c>
      <c r="D26" s="155">
        <v>117.21839206</v>
      </c>
      <c r="E26" s="155">
        <v>115.15952187000001</v>
      </c>
      <c r="F26" s="155">
        <v>121.98399332</v>
      </c>
      <c r="G26" s="155">
        <v>110.14864995000001</v>
      </c>
      <c r="H26" s="155">
        <v>128.71518015000001</v>
      </c>
      <c r="I26" s="155">
        <v>125.26873272</v>
      </c>
      <c r="J26" s="155">
        <v>113.74286850999999</v>
      </c>
      <c r="K26" s="155">
        <v>111.13093875</v>
      </c>
      <c r="L26" s="155">
        <v>118.02168325</v>
      </c>
      <c r="M26" s="155">
        <v>108.02281981</v>
      </c>
      <c r="N26" s="155">
        <v>134.63326376000001</v>
      </c>
      <c r="O26" s="155">
        <v>116.08142617999999</v>
      </c>
      <c r="P26" s="155">
        <v>105.92254499000001</v>
      </c>
      <c r="Q26" s="155">
        <v>124.46631687</v>
      </c>
      <c r="R26" s="155">
        <v>113.0924861</v>
      </c>
      <c r="S26" s="150">
        <v>4.1856254230918637</v>
      </c>
      <c r="T26" s="150">
        <v>4.2164116684345601</v>
      </c>
      <c r="U26" s="150">
        <v>5.7153075117792014</v>
      </c>
      <c r="V26" s="150">
        <v>2.9197461243366973</v>
      </c>
      <c r="W26" s="150">
        <v>3.6627846598341023</v>
      </c>
      <c r="X26" s="150">
        <v>4.6123335641500489</v>
      </c>
      <c r="Y26" s="150">
        <v>6.0994903891178609</v>
      </c>
      <c r="Z26" s="150">
        <v>6.2510040051848108</v>
      </c>
      <c r="AA26" s="150">
        <v>3.5785032694620895</v>
      </c>
      <c r="AB26" s="150">
        <v>9.412230461653337E-2</v>
      </c>
      <c r="AC26" s="150">
        <v>8.6645987012859536</v>
      </c>
      <c r="AD26" s="150">
        <v>1.2068101919875147</v>
      </c>
      <c r="AE26" s="150">
        <v>4.2068786978978494</v>
      </c>
      <c r="AF26" s="150">
        <v>2.0018335742148139</v>
      </c>
      <c r="AG26" s="150">
        <v>4.3932756027203794</v>
      </c>
      <c r="AH26" s="150">
        <v>14.345409235966102</v>
      </c>
      <c r="AI26" s="150">
        <v>13.436214619756015</v>
      </c>
      <c r="AJ26" s="150">
        <v>16.348948059391006</v>
      </c>
      <c r="AK26" s="150">
        <v>4.9378726087822713</v>
      </c>
      <c r="AL26" s="150">
        <v>22.228898153799292</v>
      </c>
      <c r="AM26" s="150">
        <v>24.641198946024218</v>
      </c>
      <c r="AN26" s="150">
        <v>5.2894250251859063</v>
      </c>
      <c r="AO26" s="150">
        <v>9.5749177742855238</v>
      </c>
      <c r="AP26" s="150">
        <v>14.686991539451483</v>
      </c>
      <c r="AQ26" s="150">
        <v>2.5131535683007513</v>
      </c>
      <c r="AR26" s="150">
        <v>28.72050313932445</v>
      </c>
      <c r="AS26" s="150">
        <v>15.431816892822184</v>
      </c>
      <c r="AT26" s="150">
        <v>6.7551289882653833</v>
      </c>
      <c r="AU26" s="150">
        <v>19.449818979766945</v>
      </c>
      <c r="AV26" s="150">
        <v>9.6250114049817341</v>
      </c>
    </row>
    <row r="27" spans="2:48" s="31" customFormat="1" ht="12" customHeight="1">
      <c r="B27" s="215">
        <v>2001</v>
      </c>
      <c r="C27" s="149" t="s">
        <v>42</v>
      </c>
      <c r="D27" s="155">
        <v>117.90489355</v>
      </c>
      <c r="E27" s="155">
        <v>115.46385186000001</v>
      </c>
      <c r="F27" s="155">
        <v>122.13029684999999</v>
      </c>
      <c r="G27" s="155">
        <v>111.63964858999999</v>
      </c>
      <c r="H27" s="155">
        <v>129.08940673999999</v>
      </c>
      <c r="I27" s="155">
        <v>125.1364031</v>
      </c>
      <c r="J27" s="155">
        <v>113.27948689999999</v>
      </c>
      <c r="K27" s="155">
        <v>111.99398103</v>
      </c>
      <c r="L27" s="155">
        <v>121.85128295</v>
      </c>
      <c r="M27" s="155">
        <v>108.85497064</v>
      </c>
      <c r="N27" s="155">
        <v>135.44178925</v>
      </c>
      <c r="O27" s="155">
        <v>117.78005039</v>
      </c>
      <c r="P27" s="155">
        <v>105.92254499000001</v>
      </c>
      <c r="Q27" s="155">
        <v>125.97333549</v>
      </c>
      <c r="R27" s="155">
        <v>114.05535824</v>
      </c>
      <c r="S27" s="150">
        <v>4.7957991836475031</v>
      </c>
      <c r="T27" s="150">
        <v>4.4918224986106026</v>
      </c>
      <c r="U27" s="150">
        <v>5.8420989230378666</v>
      </c>
      <c r="V27" s="150">
        <v>4.3128925820571311</v>
      </c>
      <c r="W27" s="150">
        <v>3.9641739005432726</v>
      </c>
      <c r="X27" s="150">
        <v>4.5018246602338508</v>
      </c>
      <c r="Y27" s="150">
        <v>5.6672474421908987</v>
      </c>
      <c r="Z27" s="150">
        <v>7.0761487378790093</v>
      </c>
      <c r="AA27" s="150">
        <v>6.939446734460347</v>
      </c>
      <c r="AB27" s="150">
        <v>0.86519463081957326</v>
      </c>
      <c r="AC27" s="150">
        <v>9.3171721846654378</v>
      </c>
      <c r="AD27" s="150">
        <v>2.6877735438885395</v>
      </c>
      <c r="AE27" s="150">
        <v>4.2068786978978494</v>
      </c>
      <c r="AF27" s="150">
        <v>3.2368557580160484</v>
      </c>
      <c r="AG27" s="150">
        <v>5.2820824558327928</v>
      </c>
      <c r="AH27" s="150">
        <v>13.925848007931222</v>
      </c>
      <c r="AI27" s="150">
        <v>13.419824898176273</v>
      </c>
      <c r="AJ27" s="150">
        <v>16.387330761693036</v>
      </c>
      <c r="AK27" s="150">
        <v>3.5812133152969068</v>
      </c>
      <c r="AL27" s="150">
        <v>18.570498186916254</v>
      </c>
      <c r="AM27" s="150">
        <v>22.943095968879291</v>
      </c>
      <c r="AN27" s="150">
        <v>4.1793444450551931</v>
      </c>
      <c r="AO27" s="150">
        <v>9.1153793783368684</v>
      </c>
      <c r="AP27" s="150">
        <v>18.403974901536742</v>
      </c>
      <c r="AQ27" s="150">
        <v>3.2973163631807125</v>
      </c>
      <c r="AR27" s="150">
        <v>27.75951004159019</v>
      </c>
      <c r="AS27" s="150">
        <v>14.875084889547409</v>
      </c>
      <c r="AT27" s="150">
        <v>5.7692079212004614</v>
      </c>
      <c r="AU27" s="150">
        <v>18.764834747612795</v>
      </c>
      <c r="AV27" s="150">
        <v>10.204198499282441</v>
      </c>
    </row>
    <row r="28" spans="2:48" s="31" customFormat="1" ht="12" customHeight="1">
      <c r="B28" s="215">
        <v>2001</v>
      </c>
      <c r="C28" s="149" t="s">
        <v>43</v>
      </c>
      <c r="D28" s="155">
        <v>118.95696628</v>
      </c>
      <c r="E28" s="155">
        <v>117.15851025000001</v>
      </c>
      <c r="F28" s="155">
        <v>121.8583282</v>
      </c>
      <c r="G28" s="155">
        <v>113.46132584</v>
      </c>
      <c r="H28" s="155">
        <v>129.29898219</v>
      </c>
      <c r="I28" s="155">
        <v>126.32305513999999</v>
      </c>
      <c r="J28" s="155">
        <v>114.01655062</v>
      </c>
      <c r="K28" s="155">
        <v>112.11772741</v>
      </c>
      <c r="L28" s="155">
        <v>122.18842585</v>
      </c>
      <c r="M28" s="155">
        <v>109.52578268000001</v>
      </c>
      <c r="N28" s="155">
        <v>135.01458729000001</v>
      </c>
      <c r="O28" s="155">
        <v>118.50538152999999</v>
      </c>
      <c r="P28" s="155">
        <v>105.92254499000001</v>
      </c>
      <c r="Q28" s="155">
        <v>127.71235626000001</v>
      </c>
      <c r="R28" s="155">
        <v>116.20403091999999</v>
      </c>
      <c r="S28" s="150">
        <v>5.730898645765393</v>
      </c>
      <c r="T28" s="150">
        <v>6.0254448473467903</v>
      </c>
      <c r="U28" s="150">
        <v>5.6064020198147517</v>
      </c>
      <c r="V28" s="150">
        <v>6.0150156691361616</v>
      </c>
      <c r="W28" s="150">
        <v>4.1329587689482423</v>
      </c>
      <c r="X28" s="150">
        <v>5.4928017088364811</v>
      </c>
      <c r="Y28" s="150">
        <v>6.3547814045459319</v>
      </c>
      <c r="Z28" s="150">
        <v>7.194461219217672</v>
      </c>
      <c r="AA28" s="150">
        <v>7.2353309822384091</v>
      </c>
      <c r="AB28" s="150">
        <v>1.4867701691481301</v>
      </c>
      <c r="AC28" s="150">
        <v>8.9723708461897189</v>
      </c>
      <c r="AD28" s="150">
        <v>3.3201611137869946</v>
      </c>
      <c r="AE28" s="150">
        <v>4.2068786978978494</v>
      </c>
      <c r="AF28" s="150">
        <v>4.6620068480809351</v>
      </c>
      <c r="AG28" s="150">
        <v>7.2654766405263302</v>
      </c>
      <c r="AH28" s="150">
        <v>14.131568719515457</v>
      </c>
      <c r="AI28" s="150">
        <v>14.796924608428256</v>
      </c>
      <c r="AJ28" s="150">
        <v>15.854916267308397</v>
      </c>
      <c r="AK28" s="150">
        <v>5.0552660898694626</v>
      </c>
      <c r="AL28" s="150">
        <v>16.522765507346392</v>
      </c>
      <c r="AM28" s="150">
        <v>22.300874134812673</v>
      </c>
      <c r="AN28" s="150">
        <v>7.6159775215531909</v>
      </c>
      <c r="AO28" s="150">
        <v>9.2359450826382243</v>
      </c>
      <c r="AP28" s="150">
        <v>15.162491045982136</v>
      </c>
      <c r="AQ28" s="150">
        <v>3.9338797016181815</v>
      </c>
      <c r="AR28" s="150">
        <v>24.769328264681903</v>
      </c>
      <c r="AS28" s="150">
        <v>13.32173871136753</v>
      </c>
      <c r="AT28" s="150">
        <v>5.7692079212004614</v>
      </c>
      <c r="AU28" s="150">
        <v>19.38288669996173</v>
      </c>
      <c r="AV28" s="150">
        <v>11.684013661778025</v>
      </c>
    </row>
    <row r="29" spans="2:48" s="31" customFormat="1" ht="12" customHeight="1">
      <c r="B29" s="215">
        <v>2001</v>
      </c>
      <c r="C29" s="149" t="s">
        <v>44</v>
      </c>
      <c r="D29" s="155">
        <v>119.39646666</v>
      </c>
      <c r="E29" s="155">
        <v>117.35734751</v>
      </c>
      <c r="F29" s="155">
        <v>121.84807128999999</v>
      </c>
      <c r="G29" s="155">
        <v>113.46132584</v>
      </c>
      <c r="H29" s="155">
        <v>132.99769527000001</v>
      </c>
      <c r="I29" s="155">
        <v>126.45102743</v>
      </c>
      <c r="J29" s="155">
        <v>114.38075487</v>
      </c>
      <c r="K29" s="155">
        <v>112.11772741</v>
      </c>
      <c r="L29" s="155">
        <v>122.00479156</v>
      </c>
      <c r="M29" s="155">
        <v>109.52578268000001</v>
      </c>
      <c r="N29" s="155">
        <v>136.20645435</v>
      </c>
      <c r="O29" s="155">
        <v>119.40522828</v>
      </c>
      <c r="P29" s="155">
        <v>105.92254499000001</v>
      </c>
      <c r="Q29" s="155">
        <v>127.77029801</v>
      </c>
      <c r="R29" s="155">
        <v>116.60841191</v>
      </c>
      <c r="S29" s="150">
        <v>6.1215337769873628</v>
      </c>
      <c r="T29" s="150">
        <v>6.205387464393894</v>
      </c>
      <c r="U29" s="150">
        <v>5.5975130470465899</v>
      </c>
      <c r="V29" s="150">
        <v>6.0150156691361616</v>
      </c>
      <c r="W29" s="150">
        <v>7.1117752308739455</v>
      </c>
      <c r="X29" s="150">
        <v>5.5996717920389045</v>
      </c>
      <c r="Y29" s="150">
        <v>6.6945115856882609</v>
      </c>
      <c r="Z29" s="150">
        <v>7.194461219217672</v>
      </c>
      <c r="AA29" s="150">
        <v>7.0741693686825329</v>
      </c>
      <c r="AB29" s="150">
        <v>1.4867701691481301</v>
      </c>
      <c r="AC29" s="150">
        <v>9.9343452659070834</v>
      </c>
      <c r="AD29" s="150">
        <v>4.1047019505605817</v>
      </c>
      <c r="AE29" s="150">
        <v>4.2068786978978494</v>
      </c>
      <c r="AF29" s="150">
        <v>4.7094908974938647</v>
      </c>
      <c r="AG29" s="150">
        <v>7.6387521568169916</v>
      </c>
      <c r="AH29" s="150">
        <v>13.64514278745601</v>
      </c>
      <c r="AI29" s="150">
        <v>13.690464393409997</v>
      </c>
      <c r="AJ29" s="150">
        <v>13.646334403373103</v>
      </c>
      <c r="AK29" s="150">
        <v>4.7564200778259931</v>
      </c>
      <c r="AL29" s="150">
        <v>19.596169989623547</v>
      </c>
      <c r="AM29" s="150">
        <v>22.155652712131001</v>
      </c>
      <c r="AN29" s="150">
        <v>7.7736137482444292</v>
      </c>
      <c r="AO29" s="150">
        <v>8.8485639898872677</v>
      </c>
      <c r="AP29" s="150">
        <v>15.209653510198123</v>
      </c>
      <c r="AQ29" s="150">
        <v>0.42504635406841373</v>
      </c>
      <c r="AR29" s="150">
        <v>22.860955436195397</v>
      </c>
      <c r="AS29" s="150">
        <v>12.938573087074474</v>
      </c>
      <c r="AT29" s="150">
        <v>5.5221349492635738</v>
      </c>
      <c r="AU29" s="150">
        <v>19.00810795560885</v>
      </c>
      <c r="AV29" s="150">
        <v>12.072665343257256</v>
      </c>
    </row>
    <row r="30" spans="2:48" s="31" customFormat="1" ht="12" customHeight="1">
      <c r="B30" s="215">
        <v>2001</v>
      </c>
      <c r="C30" s="149" t="s">
        <v>45</v>
      </c>
      <c r="D30" s="155">
        <v>119.64299681</v>
      </c>
      <c r="E30" s="155">
        <v>117.3997205</v>
      </c>
      <c r="F30" s="155">
        <v>121.69887764000001</v>
      </c>
      <c r="G30" s="155">
        <v>113.48758024999999</v>
      </c>
      <c r="H30" s="155">
        <v>133.58127943</v>
      </c>
      <c r="I30" s="155">
        <v>125.58741655999999</v>
      </c>
      <c r="J30" s="155">
        <v>114.98962609</v>
      </c>
      <c r="K30" s="155">
        <v>113.17229302</v>
      </c>
      <c r="L30" s="155">
        <v>122.03145488</v>
      </c>
      <c r="M30" s="155">
        <v>109.52867841</v>
      </c>
      <c r="N30" s="155">
        <v>137.59562851000001</v>
      </c>
      <c r="O30" s="155">
        <v>121.82125572</v>
      </c>
      <c r="P30" s="155">
        <v>105.92254499000001</v>
      </c>
      <c r="Q30" s="155">
        <v>128.60108586999999</v>
      </c>
      <c r="R30" s="155">
        <v>117.14364363999999</v>
      </c>
      <c r="S30" s="150">
        <v>6.3406538093646105</v>
      </c>
      <c r="T30" s="150">
        <v>6.2437339328209589</v>
      </c>
      <c r="U30" s="150">
        <v>5.4682169635253928</v>
      </c>
      <c r="V30" s="150">
        <v>6.0395470384545291</v>
      </c>
      <c r="W30" s="150">
        <v>7.5817738669203578</v>
      </c>
      <c r="X30" s="150">
        <v>4.8784674943631217</v>
      </c>
      <c r="Y30" s="150">
        <v>7.2624674232792472</v>
      </c>
      <c r="Z30" s="150">
        <v>8.2027191905095691</v>
      </c>
      <c r="AA30" s="150">
        <v>7.0975697024326081</v>
      </c>
      <c r="AB30" s="150">
        <v>1.4894533573234696</v>
      </c>
      <c r="AC30" s="150">
        <v>11.055569311189757</v>
      </c>
      <c r="AD30" s="150">
        <v>6.2111408407888433</v>
      </c>
      <c r="AE30" s="150">
        <v>4.2068786978978494</v>
      </c>
      <c r="AF30" s="150">
        <v>5.3903328084801529</v>
      </c>
      <c r="AG30" s="150">
        <v>8.1328132162918223</v>
      </c>
      <c r="AH30" s="150">
        <v>12.924765210085837</v>
      </c>
      <c r="AI30" s="150">
        <v>13.602058508417045</v>
      </c>
      <c r="AJ30" s="150">
        <v>12.410544266703099</v>
      </c>
      <c r="AK30" s="150">
        <v>5.3692845785922998</v>
      </c>
      <c r="AL30" s="150">
        <v>17.794683254791877</v>
      </c>
      <c r="AM30" s="150">
        <v>18.244696277586115</v>
      </c>
      <c r="AN30" s="150">
        <v>8.2877434125948639</v>
      </c>
      <c r="AO30" s="150">
        <v>10.378063931795921</v>
      </c>
      <c r="AP30" s="150">
        <v>14.164145361041022</v>
      </c>
      <c r="AQ30" s="150">
        <v>-0.86208837427830076</v>
      </c>
      <c r="AR30" s="150">
        <v>20.320104159148784</v>
      </c>
      <c r="AS30" s="150">
        <v>15.22375519796968</v>
      </c>
      <c r="AT30" s="150">
        <v>4.8681345930089606</v>
      </c>
      <c r="AU30" s="150">
        <v>12.795312676025603</v>
      </c>
      <c r="AV30" s="150">
        <v>11.423456621314827</v>
      </c>
    </row>
    <row r="31" spans="2:48" s="31" customFormat="1" ht="12" customHeight="1">
      <c r="B31" s="215">
        <v>2001</v>
      </c>
      <c r="C31" s="149" t="s">
        <v>46</v>
      </c>
      <c r="D31" s="155">
        <v>122.31591467</v>
      </c>
      <c r="E31" s="155">
        <v>122.36191638</v>
      </c>
      <c r="F31" s="155">
        <v>121.57423272</v>
      </c>
      <c r="G31" s="155">
        <v>113.82019683999999</v>
      </c>
      <c r="H31" s="155">
        <v>135.08271070999999</v>
      </c>
      <c r="I31" s="155">
        <v>131.74259194999999</v>
      </c>
      <c r="J31" s="155">
        <v>116.51618983</v>
      </c>
      <c r="K31" s="155">
        <v>113.21738017</v>
      </c>
      <c r="L31" s="155">
        <v>122.03145488</v>
      </c>
      <c r="M31" s="155">
        <v>109.7629939</v>
      </c>
      <c r="N31" s="155">
        <v>137.67444551</v>
      </c>
      <c r="O31" s="155">
        <v>122.85597303</v>
      </c>
      <c r="P31" s="155">
        <v>104.49975664999999</v>
      </c>
      <c r="Q31" s="155">
        <v>130.08363951000001</v>
      </c>
      <c r="R31" s="155">
        <v>117.53789685</v>
      </c>
      <c r="S31" s="150">
        <v>8.7163869520450703</v>
      </c>
      <c r="T31" s="150">
        <v>10.73439384710295</v>
      </c>
      <c r="U31" s="150">
        <v>5.3601956101580157</v>
      </c>
      <c r="V31" s="150">
        <v>6.3503344608612622</v>
      </c>
      <c r="W31" s="150">
        <v>8.7909750448917237</v>
      </c>
      <c r="X31" s="150">
        <v>10.018674847492349</v>
      </c>
      <c r="Y31" s="150">
        <v>8.6864479943887858</v>
      </c>
      <c r="Z31" s="150">
        <v>8.2458264926624736</v>
      </c>
      <c r="AA31" s="150">
        <v>7.0975697024326081</v>
      </c>
      <c r="AB31" s="150">
        <v>1.7065704753100022</v>
      </c>
      <c r="AC31" s="150">
        <v>11.119183736307647</v>
      </c>
      <c r="AD31" s="150">
        <v>7.1132699913486448</v>
      </c>
      <c r="AE31" s="150">
        <v>2.8071357822309011</v>
      </c>
      <c r="AF31" s="150">
        <v>6.6053056095960869</v>
      </c>
      <c r="AG31" s="150">
        <v>8.4967399936410857</v>
      </c>
      <c r="AH31" s="150">
        <v>14.576021355891172</v>
      </c>
      <c r="AI31" s="150">
        <v>18.013765763799455</v>
      </c>
      <c r="AJ31" s="150">
        <v>11.347886441139266</v>
      </c>
      <c r="AK31" s="150">
        <v>4.7000542643197889</v>
      </c>
      <c r="AL31" s="150">
        <v>15.404180577888155</v>
      </c>
      <c r="AM31" s="150">
        <v>22.635247001481119</v>
      </c>
      <c r="AN31" s="150">
        <v>8.5361629514329849</v>
      </c>
      <c r="AO31" s="150">
        <v>10.226067905845454</v>
      </c>
      <c r="AP31" s="150">
        <v>13.919701105870658</v>
      </c>
      <c r="AQ31" s="150">
        <v>-0.66845091078344865</v>
      </c>
      <c r="AR31" s="150">
        <v>20.743957779475863</v>
      </c>
      <c r="AS31" s="150">
        <v>15.327932805370153</v>
      </c>
      <c r="AT31" s="150">
        <v>3.4595094589492561</v>
      </c>
      <c r="AU31" s="150">
        <v>8.9345853527211574</v>
      </c>
      <c r="AV31" s="150">
        <v>11.742988938034827</v>
      </c>
    </row>
    <row r="32" spans="2:48" s="31" customFormat="1" ht="12" customHeight="1">
      <c r="B32" s="215">
        <v>2001</v>
      </c>
      <c r="C32" s="149" t="s">
        <v>55</v>
      </c>
      <c r="D32" s="155">
        <v>122.22969526999999</v>
      </c>
      <c r="E32" s="155">
        <v>122.34375016</v>
      </c>
      <c r="F32" s="155">
        <v>121.57423272</v>
      </c>
      <c r="G32" s="155">
        <v>113.8464378</v>
      </c>
      <c r="H32" s="155">
        <v>135.17398585999999</v>
      </c>
      <c r="I32" s="155">
        <v>131.61859824000001</v>
      </c>
      <c r="J32" s="155">
        <v>114.26044177</v>
      </c>
      <c r="K32" s="155">
        <v>113.41880652</v>
      </c>
      <c r="L32" s="155">
        <v>121.84606442</v>
      </c>
      <c r="M32" s="155">
        <v>109.76952888</v>
      </c>
      <c r="N32" s="155">
        <v>137.67444551</v>
      </c>
      <c r="O32" s="155">
        <v>122.79029195</v>
      </c>
      <c r="P32" s="155">
        <v>104.49975664999999</v>
      </c>
      <c r="Q32" s="155">
        <v>130.09316404</v>
      </c>
      <c r="R32" s="155">
        <v>117.27100217</v>
      </c>
      <c r="S32" s="150">
        <v>8.6397537381377703</v>
      </c>
      <c r="T32" s="150">
        <v>10.717953884247635</v>
      </c>
      <c r="U32" s="150">
        <v>5.3601956101580157</v>
      </c>
      <c r="V32" s="150">
        <v>6.3748532628845851</v>
      </c>
      <c r="W32" s="150">
        <v>8.8644849153531453</v>
      </c>
      <c r="X32" s="150">
        <v>9.9151272896243654</v>
      </c>
      <c r="Y32" s="150">
        <v>6.5822833751256553</v>
      </c>
      <c r="Z32" s="150">
        <v>8.4384078940375389</v>
      </c>
      <c r="AA32" s="150">
        <v>6.9348668342947235</v>
      </c>
      <c r="AB32" s="150">
        <v>1.712625798514182</v>
      </c>
      <c r="AC32" s="150">
        <v>11.119183736307647</v>
      </c>
      <c r="AD32" s="150">
        <v>7.05600525214345</v>
      </c>
      <c r="AE32" s="150">
        <v>2.8071357822309011</v>
      </c>
      <c r="AF32" s="150">
        <v>6.6131110910176147</v>
      </c>
      <c r="AG32" s="150">
        <v>8.2503751744832101</v>
      </c>
      <c r="AH32" s="150">
        <v>13.582553107271764</v>
      </c>
      <c r="AI32" s="150">
        <v>17.554175158932409</v>
      </c>
      <c r="AJ32" s="150">
        <v>8.4203617483650675</v>
      </c>
      <c r="AK32" s="150">
        <v>4.5490199305275922</v>
      </c>
      <c r="AL32" s="150">
        <v>14.886046144875877</v>
      </c>
      <c r="AM32" s="150">
        <v>19.045196736197781</v>
      </c>
      <c r="AN32" s="150">
        <v>5.4964359554633404</v>
      </c>
      <c r="AO32" s="150">
        <v>10.649866161364116</v>
      </c>
      <c r="AP32" s="150">
        <v>13.137445509197775</v>
      </c>
      <c r="AQ32" s="150">
        <v>0.97039331562287146</v>
      </c>
      <c r="AR32" s="150">
        <v>19.17506960193802</v>
      </c>
      <c r="AS32" s="150">
        <v>12.223371610690734</v>
      </c>
      <c r="AT32" s="150">
        <v>3.4595094589492561</v>
      </c>
      <c r="AU32" s="150">
        <v>9.0247242368991039</v>
      </c>
      <c r="AV32" s="150">
        <v>10.737841061740312</v>
      </c>
    </row>
    <row r="33" spans="2:48" s="31" customFormat="1" ht="12" customHeight="1">
      <c r="B33" s="215">
        <v>2001</v>
      </c>
      <c r="C33" s="149" t="s">
        <v>47</v>
      </c>
      <c r="D33" s="155">
        <v>122.44065550000001</v>
      </c>
      <c r="E33" s="155">
        <v>122.35160514</v>
      </c>
      <c r="F33" s="155">
        <v>122.41147478000001</v>
      </c>
      <c r="G33" s="155">
        <v>113.43868168</v>
      </c>
      <c r="H33" s="155">
        <v>135.32113092</v>
      </c>
      <c r="I33" s="155">
        <v>130.74557609999999</v>
      </c>
      <c r="J33" s="155">
        <v>113.8823869</v>
      </c>
      <c r="K33" s="155">
        <v>115.40353030999999</v>
      </c>
      <c r="L33" s="155">
        <v>120.85804345</v>
      </c>
      <c r="M33" s="155">
        <v>109.76952888</v>
      </c>
      <c r="N33" s="155">
        <v>139.09340972000001</v>
      </c>
      <c r="O33" s="155">
        <v>122.82234516</v>
      </c>
      <c r="P33" s="155">
        <v>104.55578724999999</v>
      </c>
      <c r="Q33" s="155">
        <v>130.26319434000001</v>
      </c>
      <c r="R33" s="155">
        <v>119.37170095</v>
      </c>
      <c r="S33" s="150">
        <v>8.8272586434319749</v>
      </c>
      <c r="T33" s="150">
        <v>10.725062439545852</v>
      </c>
      <c r="U33" s="150">
        <v>6.0857768886992858</v>
      </c>
      <c r="V33" s="150">
        <v>5.9938576140945656</v>
      </c>
      <c r="W33" s="150">
        <v>8.9829904921682839</v>
      </c>
      <c r="X33" s="150">
        <v>9.1860636092029608</v>
      </c>
      <c r="Y33" s="150">
        <v>6.2296333182774788</v>
      </c>
      <c r="Z33" s="150">
        <v>10.33597933303048</v>
      </c>
      <c r="AA33" s="150">
        <v>6.0677572451638184</v>
      </c>
      <c r="AB33" s="150">
        <v>1.712625798514182</v>
      </c>
      <c r="AC33" s="150">
        <v>12.264451793732164</v>
      </c>
      <c r="AD33" s="150">
        <v>7.0839511798191097</v>
      </c>
      <c r="AE33" s="150">
        <v>2.8622588340620609</v>
      </c>
      <c r="AF33" s="150">
        <v>6.7524532262981865</v>
      </c>
      <c r="AG33" s="150">
        <v>10.18948566945393</v>
      </c>
      <c r="AH33" s="150">
        <v>10.79950376447394</v>
      </c>
      <c r="AI33" s="150">
        <v>11.414788930428287</v>
      </c>
      <c r="AJ33" s="150">
        <v>6.6895152490011185</v>
      </c>
      <c r="AK33" s="150">
        <v>5.1677269941691009</v>
      </c>
      <c r="AL33" s="150">
        <v>14.248760400966944</v>
      </c>
      <c r="AM33" s="150">
        <v>12.999094999771472</v>
      </c>
      <c r="AN33" s="150">
        <v>5.8318556809790323</v>
      </c>
      <c r="AO33" s="150">
        <v>12.444011253902417</v>
      </c>
      <c r="AP33" s="150">
        <v>8.4499457418766895</v>
      </c>
      <c r="AQ33" s="150">
        <v>0.98057662681387114</v>
      </c>
      <c r="AR33" s="150">
        <v>19.460508943721777</v>
      </c>
      <c r="AS33" s="150">
        <v>12.198483702182287</v>
      </c>
      <c r="AT33" s="150">
        <v>3.8359295498840709</v>
      </c>
      <c r="AU33" s="150">
        <v>7.8453411417000325</v>
      </c>
      <c r="AV33" s="150">
        <v>12.478595343037796</v>
      </c>
    </row>
    <row r="34" spans="2:48" s="31" customFormat="1" ht="12" customHeight="1">
      <c r="B34" s="215">
        <v>2001</v>
      </c>
      <c r="C34" s="149" t="s">
        <v>48</v>
      </c>
      <c r="D34" s="155">
        <v>123.200737</v>
      </c>
      <c r="E34" s="155">
        <v>124.07219408</v>
      </c>
      <c r="F34" s="155">
        <v>124.6952892</v>
      </c>
      <c r="G34" s="155">
        <v>113.27574887</v>
      </c>
      <c r="H34" s="155">
        <v>135.32669718</v>
      </c>
      <c r="I34" s="155">
        <v>130.73764283</v>
      </c>
      <c r="J34" s="155">
        <v>113.62699028999999</v>
      </c>
      <c r="K34" s="155">
        <v>115.73745558</v>
      </c>
      <c r="L34" s="155">
        <v>120.91787416</v>
      </c>
      <c r="M34" s="155">
        <v>109.8190377</v>
      </c>
      <c r="N34" s="155">
        <v>138.92285138</v>
      </c>
      <c r="O34" s="155">
        <v>122.90282917</v>
      </c>
      <c r="P34" s="155">
        <v>104.55578724999999</v>
      </c>
      <c r="Q34" s="155">
        <v>130.02506896</v>
      </c>
      <c r="R34" s="155">
        <v>121.08701153</v>
      </c>
      <c r="S34" s="150">
        <v>9.5028315211889804</v>
      </c>
      <c r="T34" s="150">
        <v>12.282151270512131</v>
      </c>
      <c r="U34" s="150">
        <v>8.0650049590313131</v>
      </c>
      <c r="V34" s="150">
        <v>5.8416178594708157</v>
      </c>
      <c r="W34" s="150">
        <v>8.9874733667683699</v>
      </c>
      <c r="X34" s="150">
        <v>9.1794385091522628</v>
      </c>
      <c r="Y34" s="150">
        <v>5.9913990401809514</v>
      </c>
      <c r="Z34" s="150">
        <v>10.655241417912336</v>
      </c>
      <c r="AA34" s="150">
        <v>6.1202660318604387</v>
      </c>
      <c r="AB34" s="150">
        <v>1.7585007524633056</v>
      </c>
      <c r="AC34" s="150">
        <v>12.126791507903434</v>
      </c>
      <c r="AD34" s="150">
        <v>7.1541220089656292</v>
      </c>
      <c r="AE34" s="150">
        <v>2.8622588340620609</v>
      </c>
      <c r="AF34" s="150">
        <v>6.5573062500610177</v>
      </c>
      <c r="AG34" s="150">
        <v>11.772852489808955</v>
      </c>
      <c r="AH34" s="150">
        <v>11.011048595145525</v>
      </c>
      <c r="AI34" s="150">
        <v>12.866928664227785</v>
      </c>
      <c r="AJ34" s="150">
        <v>8.8417815087315006</v>
      </c>
      <c r="AK34" s="150">
        <v>4.836168922589934</v>
      </c>
      <c r="AL34" s="150">
        <v>12.921069998085244</v>
      </c>
      <c r="AM34" s="150">
        <v>12.300950604975853</v>
      </c>
      <c r="AN34" s="150">
        <v>5.8237427053809938</v>
      </c>
      <c r="AO34" s="150">
        <v>12.132255582097869</v>
      </c>
      <c r="AP34" s="150">
        <v>7.4960106530767945</v>
      </c>
      <c r="AQ34" s="150">
        <v>1.0261214081636894</v>
      </c>
      <c r="AR34" s="150">
        <v>19.314024749093051</v>
      </c>
      <c r="AS34" s="150">
        <v>10.214845906393649</v>
      </c>
      <c r="AT34" s="150">
        <v>2.8622588340620609</v>
      </c>
      <c r="AU34" s="150">
        <v>7.508567030906093</v>
      </c>
      <c r="AV34" s="150">
        <v>13.739520511172557</v>
      </c>
    </row>
    <row r="35" spans="2:48" s="31" customFormat="1" ht="12" customHeight="1">
      <c r="B35" s="215">
        <v>2001</v>
      </c>
      <c r="C35" s="149" t="s">
        <v>49</v>
      </c>
      <c r="D35" s="155">
        <v>123.46220381000001</v>
      </c>
      <c r="E35" s="155">
        <v>124.46644594</v>
      </c>
      <c r="F35" s="155">
        <v>124.66850359</v>
      </c>
      <c r="G35" s="155">
        <v>113.14021026</v>
      </c>
      <c r="H35" s="155">
        <v>135.40869054000001</v>
      </c>
      <c r="I35" s="155">
        <v>130.81433387999999</v>
      </c>
      <c r="J35" s="155">
        <v>113.59660541</v>
      </c>
      <c r="K35" s="155">
        <v>115.85364688</v>
      </c>
      <c r="L35" s="155">
        <v>121.09117409</v>
      </c>
      <c r="M35" s="155">
        <v>109.84346978000001</v>
      </c>
      <c r="N35" s="155">
        <v>141.04787820000001</v>
      </c>
      <c r="O35" s="155">
        <v>122.90200738</v>
      </c>
      <c r="P35" s="155">
        <v>104.12488548</v>
      </c>
      <c r="Q35" s="155">
        <v>130.3840304</v>
      </c>
      <c r="R35" s="155">
        <v>122.16365659</v>
      </c>
      <c r="S35" s="150">
        <v>9.7352275014485059</v>
      </c>
      <c r="T35" s="150">
        <v>12.638939085150568</v>
      </c>
      <c r="U35" s="150">
        <v>8.0417916757064063</v>
      </c>
      <c r="V35" s="150">
        <v>5.7149744613213471</v>
      </c>
      <c r="W35" s="150">
        <v>9.0535080023980754</v>
      </c>
      <c r="X35" s="150">
        <v>9.2434834589955273</v>
      </c>
      <c r="Y35" s="150">
        <v>5.9630559860117955</v>
      </c>
      <c r="Z35" s="150">
        <v>10.766330574726183</v>
      </c>
      <c r="AA35" s="150">
        <v>6.2723579769319144</v>
      </c>
      <c r="AB35" s="150">
        <v>1.7811395579303309</v>
      </c>
      <c r="AC35" s="150">
        <v>13.841933666504033</v>
      </c>
      <c r="AD35" s="150">
        <v>7.1534055227258762</v>
      </c>
      <c r="AE35" s="150">
        <v>2.4383365379980972</v>
      </c>
      <c r="AF35" s="150">
        <v>6.8514800151663309</v>
      </c>
      <c r="AG35" s="150">
        <v>12.766680712627434</v>
      </c>
      <c r="AH35" s="150">
        <v>10.597587253826887</v>
      </c>
      <c r="AI35" s="150">
        <v>12.91215478368369</v>
      </c>
      <c r="AJ35" s="150">
        <v>8.3837374700106864</v>
      </c>
      <c r="AK35" s="150">
        <v>5.6073209024335711</v>
      </c>
      <c r="AL35" s="150">
        <v>9.6889202491724689</v>
      </c>
      <c r="AM35" s="150">
        <v>12.366826642140552</v>
      </c>
      <c r="AN35" s="150">
        <v>5.9630559860117955</v>
      </c>
      <c r="AO35" s="150">
        <v>12.052025592757175</v>
      </c>
      <c r="AP35" s="150">
        <v>7.4769540222597612</v>
      </c>
      <c r="AQ35" s="150">
        <v>0.94366340365468204</v>
      </c>
      <c r="AR35" s="150">
        <v>15.287620296848175</v>
      </c>
      <c r="AS35" s="150">
        <v>7.1534055227258762</v>
      </c>
      <c r="AT35" s="150">
        <v>2.4383365379980972</v>
      </c>
      <c r="AU35" s="150">
        <v>7.6886543557891969</v>
      </c>
      <c r="AV35" s="150">
        <v>14.221761103501379</v>
      </c>
    </row>
    <row r="36" spans="2:48" s="62" customFormat="1" ht="12" customHeight="1">
      <c r="B36" s="216">
        <v>2001</v>
      </c>
      <c r="C36" s="149" t="s">
        <v>50</v>
      </c>
      <c r="D36" s="155">
        <v>124.03083171999999</v>
      </c>
      <c r="E36" s="155">
        <v>124.59156891000001</v>
      </c>
      <c r="F36" s="155">
        <v>124.76108493</v>
      </c>
      <c r="G36" s="155">
        <v>113.36138572</v>
      </c>
      <c r="H36" s="155">
        <v>135.89877365000001</v>
      </c>
      <c r="I36" s="155">
        <v>130.63549813</v>
      </c>
      <c r="J36" s="155">
        <v>118.22826771</v>
      </c>
      <c r="K36" s="155">
        <v>117.00878381</v>
      </c>
      <c r="L36" s="155">
        <v>120.94213056</v>
      </c>
      <c r="M36" s="155">
        <v>115.08706342000001</v>
      </c>
      <c r="N36" s="155">
        <v>140.81033174000001</v>
      </c>
      <c r="O36" s="155">
        <v>122.90200738</v>
      </c>
      <c r="P36" s="155">
        <v>104.12488548</v>
      </c>
      <c r="Q36" s="155">
        <v>130.73966394000001</v>
      </c>
      <c r="R36" s="155">
        <v>122.15108094999999</v>
      </c>
      <c r="S36" s="150">
        <v>10.240633294816234</v>
      </c>
      <c r="T36" s="150">
        <v>12.752172161660027</v>
      </c>
      <c r="U36" s="150">
        <v>8.1220256847888521</v>
      </c>
      <c r="V36" s="150">
        <v>5.9216344812350314</v>
      </c>
      <c r="W36" s="150">
        <v>9.4482041045839082</v>
      </c>
      <c r="X36" s="150">
        <v>9.0941371318956215</v>
      </c>
      <c r="Y36" s="150">
        <v>10.283476387940425</v>
      </c>
      <c r="Z36" s="150">
        <v>11.870743620782306</v>
      </c>
      <c r="AA36" s="150">
        <v>6.1415539980842766</v>
      </c>
      <c r="AB36" s="150">
        <v>6.6398620393562453</v>
      </c>
      <c r="AC36" s="150">
        <v>13.650206228366415</v>
      </c>
      <c r="AD36" s="150">
        <v>7.1534055227258762</v>
      </c>
      <c r="AE36" s="150">
        <v>2.4383365379980972</v>
      </c>
      <c r="AF36" s="150">
        <v>7.1429265211184543</v>
      </c>
      <c r="AG36" s="150">
        <v>12.755072406031005</v>
      </c>
      <c r="AH36" s="150">
        <v>10.240633294816234</v>
      </c>
      <c r="AI36" s="150">
        <v>12.752172161660027</v>
      </c>
      <c r="AJ36" s="150">
        <v>8.1220256847888521</v>
      </c>
      <c r="AK36" s="150">
        <v>5.9216344812350314</v>
      </c>
      <c r="AL36" s="150">
        <v>9.4482041045839082</v>
      </c>
      <c r="AM36" s="150">
        <v>9.0941371318956215</v>
      </c>
      <c r="AN36" s="150">
        <v>10.283476387940425</v>
      </c>
      <c r="AO36" s="150">
        <v>11.870743620782306</v>
      </c>
      <c r="AP36" s="150">
        <v>6.1415539980842766</v>
      </c>
      <c r="AQ36" s="150">
        <v>6.6398620393562453</v>
      </c>
      <c r="AR36" s="150">
        <v>13.650206228366415</v>
      </c>
      <c r="AS36" s="150">
        <v>7.1534055227258762</v>
      </c>
      <c r="AT36" s="150">
        <v>2.4383365379980972</v>
      </c>
      <c r="AU36" s="150">
        <v>7.1429265211184543</v>
      </c>
      <c r="AV36" s="150">
        <v>12.755072406031005</v>
      </c>
    </row>
    <row r="37" spans="2:48" s="61" customFormat="1" ht="12" customHeight="1">
      <c r="B37" s="214">
        <v>2002</v>
      </c>
      <c r="C37" s="149" t="s">
        <v>40</v>
      </c>
      <c r="D37" s="155">
        <v>124.58285315000001</v>
      </c>
      <c r="E37" s="155">
        <v>124.76190936</v>
      </c>
      <c r="F37" s="155">
        <v>124.88013651</v>
      </c>
      <c r="G37" s="155">
        <v>113.55206876</v>
      </c>
      <c r="H37" s="155">
        <v>136.20551434000001</v>
      </c>
      <c r="I37" s="155">
        <v>131.92952029</v>
      </c>
      <c r="J37" s="155">
        <v>123.43343876</v>
      </c>
      <c r="K37" s="155">
        <v>117.60573081</v>
      </c>
      <c r="L37" s="155">
        <v>121.23294543999999</v>
      </c>
      <c r="M37" s="155">
        <v>115.08706342000001</v>
      </c>
      <c r="N37" s="155">
        <v>140.81033174000001</v>
      </c>
      <c r="O37" s="155">
        <v>122.90200738</v>
      </c>
      <c r="P37" s="155">
        <v>104.12488548</v>
      </c>
      <c r="Q37" s="155">
        <v>134.21333559000001</v>
      </c>
      <c r="R37" s="155">
        <v>122.20247863</v>
      </c>
      <c r="S37" s="150">
        <v>0.44506790960348042</v>
      </c>
      <c r="T37" s="150">
        <v>0.13671908259141219</v>
      </c>
      <c r="U37" s="150">
        <v>9.5423649182606596E-2</v>
      </c>
      <c r="V37" s="150">
        <v>0.16820810612794901</v>
      </c>
      <c r="W37" s="150">
        <v>0.22571262547961624</v>
      </c>
      <c r="X37" s="150">
        <v>0.99055936443268422</v>
      </c>
      <c r="Y37" s="150">
        <v>4.4026451125611175</v>
      </c>
      <c r="Z37" s="150">
        <v>0.51017280973479728</v>
      </c>
      <c r="AA37" s="150">
        <v>0.24045787737773594</v>
      </c>
      <c r="AB37" s="150">
        <v>0</v>
      </c>
      <c r="AC37" s="150">
        <v>0</v>
      </c>
      <c r="AD37" s="150">
        <v>0</v>
      </c>
      <c r="AE37" s="150">
        <v>0</v>
      </c>
      <c r="AF37" s="150">
        <v>2.656937875864628</v>
      </c>
      <c r="AG37" s="150">
        <v>4.2077138900680211E-2</v>
      </c>
      <c r="AH37" s="150">
        <v>8.5616174633230173</v>
      </c>
      <c r="AI37" s="150">
        <v>10.391560600134085</v>
      </c>
      <c r="AJ37" s="150">
        <v>8.1217158428350729</v>
      </c>
      <c r="AK37" s="150">
        <v>5.5065276041301132</v>
      </c>
      <c r="AL37" s="150">
        <v>5.9948438989078028</v>
      </c>
      <c r="AM37" s="150">
        <v>7.4626736014141954</v>
      </c>
      <c r="AN37" s="150">
        <v>8.8076520905659095</v>
      </c>
      <c r="AO37" s="150">
        <v>9.9208445751786059</v>
      </c>
      <c r="AP37" s="150">
        <v>5.5998552246612832</v>
      </c>
      <c r="AQ37" s="150">
        <v>6.5395491890553075</v>
      </c>
      <c r="AR37" s="150">
        <v>11.831766980004616</v>
      </c>
      <c r="AS37" s="150">
        <v>7.104894768482481</v>
      </c>
      <c r="AT37" s="150">
        <v>1.6800013376757477</v>
      </c>
      <c r="AU37" s="150">
        <v>9.2592366666676327</v>
      </c>
      <c r="AV37" s="150">
        <v>10.449966050429822</v>
      </c>
    </row>
    <row r="38" spans="2:48" s="31" customFormat="1" ht="12" customHeight="1">
      <c r="B38" s="215">
        <v>2002</v>
      </c>
      <c r="C38" s="149" t="s">
        <v>41</v>
      </c>
      <c r="D38" s="155">
        <v>125.47253454</v>
      </c>
      <c r="E38" s="155">
        <v>124.72325794</v>
      </c>
      <c r="F38" s="155">
        <v>127.35654706</v>
      </c>
      <c r="G38" s="155">
        <v>114.00774096000001</v>
      </c>
      <c r="H38" s="155">
        <v>138.37083852999999</v>
      </c>
      <c r="I38" s="155">
        <v>132.55155679000001</v>
      </c>
      <c r="J38" s="155">
        <v>123.12256859</v>
      </c>
      <c r="K38" s="155">
        <v>120.54055086</v>
      </c>
      <c r="L38" s="155">
        <v>123.04518375000001</v>
      </c>
      <c r="M38" s="155">
        <v>115.21011575999999</v>
      </c>
      <c r="N38" s="155">
        <v>142.11449483999999</v>
      </c>
      <c r="O38" s="155">
        <v>123.94848455</v>
      </c>
      <c r="P38" s="155">
        <v>105.09942099</v>
      </c>
      <c r="Q38" s="155">
        <v>136.00728183000001</v>
      </c>
      <c r="R38" s="155">
        <v>122.53809339</v>
      </c>
      <c r="S38" s="150">
        <v>1.1623745483337871</v>
      </c>
      <c r="T38" s="150">
        <v>0.10569658216208211</v>
      </c>
      <c r="U38" s="150">
        <v>2.0803459119133549</v>
      </c>
      <c r="V38" s="150">
        <v>0.57017231740310592</v>
      </c>
      <c r="W38" s="150">
        <v>1.8190487033876082</v>
      </c>
      <c r="X38" s="150">
        <v>1.4667212874201141</v>
      </c>
      <c r="Y38" s="150">
        <v>4.1397044672980741</v>
      </c>
      <c r="Z38" s="150">
        <v>3.018377710629764</v>
      </c>
      <c r="AA38" s="150">
        <v>1.7388921298659312</v>
      </c>
      <c r="AB38" s="150">
        <v>0.10692108769072206</v>
      </c>
      <c r="AC38" s="150">
        <v>0.92618423938384353</v>
      </c>
      <c r="AD38" s="150">
        <v>0.8514728052930991</v>
      </c>
      <c r="AE38" s="150">
        <v>0.93592949034953676</v>
      </c>
      <c r="AF38" s="150">
        <v>4.0290893606835851</v>
      </c>
      <c r="AG38" s="150">
        <v>0.31683095801535899</v>
      </c>
      <c r="AH38" s="150">
        <v>7.0416786435485221</v>
      </c>
      <c r="AI38" s="150">
        <v>8.3047722973322209</v>
      </c>
      <c r="AJ38" s="150">
        <v>4.4043104294070758</v>
      </c>
      <c r="AK38" s="150">
        <v>3.5035300130793985</v>
      </c>
      <c r="AL38" s="150">
        <v>7.5015692544947825</v>
      </c>
      <c r="AM38" s="150">
        <v>5.8137604746736997</v>
      </c>
      <c r="AN38" s="150">
        <v>8.2464071839153377</v>
      </c>
      <c r="AO38" s="150">
        <v>8.4671399484601153</v>
      </c>
      <c r="AP38" s="150">
        <v>4.2564216690241068</v>
      </c>
      <c r="AQ38" s="150">
        <v>6.6534978096680248</v>
      </c>
      <c r="AR38" s="150">
        <v>5.5567479173172103</v>
      </c>
      <c r="AS38" s="150">
        <v>6.7771896236018563</v>
      </c>
      <c r="AT38" s="150">
        <v>-0.77709990831293396</v>
      </c>
      <c r="AU38" s="150">
        <v>9.2723599847933826</v>
      </c>
      <c r="AV38" s="150">
        <v>8.3521086287270236</v>
      </c>
    </row>
    <row r="39" spans="2:48" s="31" customFormat="1" ht="12" customHeight="1">
      <c r="B39" s="215">
        <v>2002</v>
      </c>
      <c r="C39" s="149" t="s">
        <v>42</v>
      </c>
      <c r="D39" s="155">
        <v>126.08141895</v>
      </c>
      <c r="E39" s="155">
        <v>125.08966642</v>
      </c>
      <c r="F39" s="155">
        <v>129.12678191000001</v>
      </c>
      <c r="G39" s="155">
        <v>115.08131455</v>
      </c>
      <c r="H39" s="155">
        <v>139.51670225999999</v>
      </c>
      <c r="I39" s="155">
        <v>132.52696829999999</v>
      </c>
      <c r="J39" s="155">
        <v>121.95137664000001</v>
      </c>
      <c r="K39" s="155">
        <v>121.59363892</v>
      </c>
      <c r="L39" s="155">
        <v>122.4321281</v>
      </c>
      <c r="M39" s="155">
        <v>119.60213305000001</v>
      </c>
      <c r="N39" s="155">
        <v>141.98634036000001</v>
      </c>
      <c r="O39" s="155">
        <v>124.02715521</v>
      </c>
      <c r="P39" s="155">
        <v>105.18737822</v>
      </c>
      <c r="Q39" s="155">
        <v>136.85766389</v>
      </c>
      <c r="R39" s="155">
        <v>122.91858428</v>
      </c>
      <c r="S39" s="150">
        <v>1.6532883006293133</v>
      </c>
      <c r="T39" s="150">
        <v>0.39978428264259946</v>
      </c>
      <c r="U39" s="150">
        <v>3.4992457643739527</v>
      </c>
      <c r="V39" s="150">
        <v>1.5172087206557023</v>
      </c>
      <c r="W39" s="150">
        <v>2.6622231480305771</v>
      </c>
      <c r="X39" s="150">
        <v>1.4478990757303336</v>
      </c>
      <c r="Y39" s="150">
        <v>3.1490852417227018</v>
      </c>
      <c r="Z39" s="150">
        <v>3.9183854072399669</v>
      </c>
      <c r="AA39" s="150">
        <v>1.231992137976107</v>
      </c>
      <c r="AB39" s="150">
        <v>3.9231773718325371</v>
      </c>
      <c r="AC39" s="150">
        <v>0.83517211092964772</v>
      </c>
      <c r="AD39" s="150">
        <v>0.91548368817213088</v>
      </c>
      <c r="AE39" s="150">
        <v>1.0204023131474003</v>
      </c>
      <c r="AF39" s="150">
        <v>4.67952858805549</v>
      </c>
      <c r="AG39" s="150">
        <v>0.6283229947954112</v>
      </c>
      <c r="AH39" s="150">
        <v>6.9348482101233344</v>
      </c>
      <c r="AI39" s="150">
        <v>8.3366477082985995</v>
      </c>
      <c r="AJ39" s="150">
        <v>5.7287055222612508</v>
      </c>
      <c r="AK39" s="150">
        <v>3.0828348203062035</v>
      </c>
      <c r="AL39" s="150">
        <v>8.0775764513363271</v>
      </c>
      <c r="AM39" s="150">
        <v>5.9060073782798383</v>
      </c>
      <c r="AN39" s="150">
        <v>7.6553045721820041</v>
      </c>
      <c r="AO39" s="150">
        <v>8.5715837598705775</v>
      </c>
      <c r="AP39" s="150">
        <v>0.47668365563153259</v>
      </c>
      <c r="AQ39" s="150">
        <v>9.872918385640375</v>
      </c>
      <c r="AR39" s="150">
        <v>4.8320028450894199</v>
      </c>
      <c r="AS39" s="150">
        <v>5.3040432563190762</v>
      </c>
      <c r="AT39" s="150">
        <v>-0.69406071206975639</v>
      </c>
      <c r="AU39" s="150">
        <v>8.6401843355683923</v>
      </c>
      <c r="AV39" s="150">
        <v>7.7709861042649493</v>
      </c>
    </row>
    <row r="40" spans="2:48" s="31" customFormat="1" ht="12" customHeight="1">
      <c r="B40" s="215">
        <v>2002</v>
      </c>
      <c r="C40" s="149" t="s">
        <v>43</v>
      </c>
      <c r="D40" s="155">
        <v>126.59936412</v>
      </c>
      <c r="E40" s="155">
        <v>125.64020201</v>
      </c>
      <c r="F40" s="155">
        <v>129.53798843999999</v>
      </c>
      <c r="G40" s="155">
        <v>115.41536511</v>
      </c>
      <c r="H40" s="155">
        <v>140.43583229000001</v>
      </c>
      <c r="I40" s="155">
        <v>132.65064031</v>
      </c>
      <c r="J40" s="155">
        <v>124.58831077000001</v>
      </c>
      <c r="K40" s="155">
        <v>122.01766017</v>
      </c>
      <c r="L40" s="155">
        <v>122.43186398</v>
      </c>
      <c r="M40" s="155">
        <v>119.63037676</v>
      </c>
      <c r="N40" s="155">
        <v>143.06832571999999</v>
      </c>
      <c r="O40" s="155">
        <v>124.63828607000001</v>
      </c>
      <c r="P40" s="155">
        <v>105.9214138</v>
      </c>
      <c r="Q40" s="155">
        <v>138.71952691000001</v>
      </c>
      <c r="R40" s="155">
        <v>123.25536773</v>
      </c>
      <c r="S40" s="150">
        <v>2.0708821866150799</v>
      </c>
      <c r="T40" s="150">
        <v>0.84165654961572045</v>
      </c>
      <c r="U40" s="150">
        <v>3.8288409504295231</v>
      </c>
      <c r="V40" s="150">
        <v>1.8118862758728795</v>
      </c>
      <c r="W40" s="150">
        <v>3.3385574557758275</v>
      </c>
      <c r="X40" s="150">
        <v>1.54256860412832</v>
      </c>
      <c r="Y40" s="150">
        <v>5.3794605834879121</v>
      </c>
      <c r="Z40" s="150">
        <v>4.2807695259301681</v>
      </c>
      <c r="AA40" s="150">
        <v>1.2317737525393966</v>
      </c>
      <c r="AB40" s="150">
        <v>3.9477185401973287</v>
      </c>
      <c r="AC40" s="150">
        <v>1.60357123806034</v>
      </c>
      <c r="AD40" s="150">
        <v>1.4127341993948335</v>
      </c>
      <c r="AE40" s="150">
        <v>1.725359227737215</v>
      </c>
      <c r="AF40" s="150">
        <v>6.1036281794805376</v>
      </c>
      <c r="AG40" s="150">
        <v>0.90403357171437904</v>
      </c>
      <c r="AH40" s="150">
        <v>6.4245063395542417</v>
      </c>
      <c r="AI40" s="150">
        <v>7.239501203882881</v>
      </c>
      <c r="AJ40" s="150">
        <v>6.3021217781650023</v>
      </c>
      <c r="AK40" s="150">
        <v>1.7222073297076861</v>
      </c>
      <c r="AL40" s="150">
        <v>8.6132542664835654</v>
      </c>
      <c r="AM40" s="150">
        <v>5.0090501397289273</v>
      </c>
      <c r="AN40" s="150">
        <v>9.2721276801594144</v>
      </c>
      <c r="AO40" s="150">
        <v>8.8299441923196014</v>
      </c>
      <c r="AP40" s="150">
        <v>0.19923174253742104</v>
      </c>
      <c r="AQ40" s="150">
        <v>9.2257675158756456</v>
      </c>
      <c r="AR40" s="150">
        <v>5.9650876187927935</v>
      </c>
      <c r="AS40" s="150">
        <v>5.1752118433941803</v>
      </c>
      <c r="AT40" s="150">
        <v>-1.0679407298113119E-3</v>
      </c>
      <c r="AU40" s="150">
        <v>8.6187202024456724</v>
      </c>
      <c r="AV40" s="150">
        <v>6.068065586170988</v>
      </c>
    </row>
    <row r="41" spans="2:48" s="31" customFormat="1" ht="12" customHeight="1">
      <c r="B41" s="215">
        <v>2002</v>
      </c>
      <c r="C41" s="149" t="s">
        <v>44</v>
      </c>
      <c r="D41" s="155">
        <v>127.43285063</v>
      </c>
      <c r="E41" s="155">
        <v>126.02773429</v>
      </c>
      <c r="F41" s="155">
        <v>131.21820718000001</v>
      </c>
      <c r="G41" s="155">
        <v>119.95540219999999</v>
      </c>
      <c r="H41" s="155">
        <v>141.70486156000001</v>
      </c>
      <c r="I41" s="155">
        <v>132.67678936999999</v>
      </c>
      <c r="J41" s="155">
        <v>126.35145068999999</v>
      </c>
      <c r="K41" s="155">
        <v>122.34598568</v>
      </c>
      <c r="L41" s="155">
        <v>122.41500109</v>
      </c>
      <c r="M41" s="155">
        <v>119.63746847</v>
      </c>
      <c r="N41" s="155">
        <v>143.28988637</v>
      </c>
      <c r="O41" s="155">
        <v>125.87026568</v>
      </c>
      <c r="P41" s="155">
        <v>106.07463748000001</v>
      </c>
      <c r="Q41" s="155">
        <v>139.05386866000001</v>
      </c>
      <c r="R41" s="155">
        <v>126.54620224999999</v>
      </c>
      <c r="S41" s="150">
        <v>2.7428816390428352</v>
      </c>
      <c r="T41" s="150">
        <v>1.1526986878521654</v>
      </c>
      <c r="U41" s="150">
        <v>5.1755900115993114</v>
      </c>
      <c r="V41" s="150">
        <v>5.8168100523109842</v>
      </c>
      <c r="W41" s="150">
        <v>4.2723622546832303</v>
      </c>
      <c r="X41" s="150">
        <v>1.562585414546831</v>
      </c>
      <c r="Y41" s="150">
        <v>6.8707620752130225</v>
      </c>
      <c r="Z41" s="150">
        <v>4.5613685538913131</v>
      </c>
      <c r="AA41" s="150">
        <v>1.2178308114634291</v>
      </c>
      <c r="AB41" s="150">
        <v>3.9538805794302903</v>
      </c>
      <c r="AC41" s="150">
        <v>1.760918108323466</v>
      </c>
      <c r="AD41" s="150">
        <v>2.4151422448475302</v>
      </c>
      <c r="AE41" s="150">
        <v>1.8725129838193197</v>
      </c>
      <c r="AF41" s="150">
        <v>6.3593591029999885</v>
      </c>
      <c r="AG41" s="150">
        <v>3.5981026658282786</v>
      </c>
      <c r="AH41" s="150">
        <v>6.7308390229711392</v>
      </c>
      <c r="AI41" s="150">
        <v>7.388022108510242</v>
      </c>
      <c r="AJ41" s="150">
        <v>7.6900157637283826</v>
      </c>
      <c r="AK41" s="150">
        <v>5.723603449829028</v>
      </c>
      <c r="AL41" s="150">
        <v>6.5468550205501685</v>
      </c>
      <c r="AM41" s="150">
        <v>4.9234569829386601</v>
      </c>
      <c r="AN41" s="150">
        <v>10.46565554983907</v>
      </c>
      <c r="AO41" s="150">
        <v>9.1227841540139138</v>
      </c>
      <c r="AP41" s="150">
        <v>0.33622411444247291</v>
      </c>
      <c r="AQ41" s="150">
        <v>9.2322424387901094</v>
      </c>
      <c r="AR41" s="150">
        <v>5.2005112781206435</v>
      </c>
      <c r="AS41" s="150">
        <v>5.4143671036244427</v>
      </c>
      <c r="AT41" s="150">
        <v>0.14358840227484393</v>
      </c>
      <c r="AU41" s="150">
        <v>8.8311374597536627</v>
      </c>
      <c r="AV41" s="150">
        <v>8.5223614465053572</v>
      </c>
    </row>
    <row r="42" spans="2:48" s="31" customFormat="1" ht="12" customHeight="1">
      <c r="B42" s="215">
        <v>2002</v>
      </c>
      <c r="C42" s="149" t="s">
        <v>45</v>
      </c>
      <c r="D42" s="155">
        <v>127.79663395</v>
      </c>
      <c r="E42" s="155">
        <v>126.0305963</v>
      </c>
      <c r="F42" s="155">
        <v>131.39615420999999</v>
      </c>
      <c r="G42" s="155">
        <v>119.98723296999999</v>
      </c>
      <c r="H42" s="155">
        <v>142.43853465999999</v>
      </c>
      <c r="I42" s="155">
        <v>132.90586334</v>
      </c>
      <c r="J42" s="155">
        <v>128.44311938000001</v>
      </c>
      <c r="K42" s="155">
        <v>122.53929818</v>
      </c>
      <c r="L42" s="155">
        <v>122.7945453</v>
      </c>
      <c r="M42" s="155">
        <v>121.55335812</v>
      </c>
      <c r="N42" s="155">
        <v>143.78940281999999</v>
      </c>
      <c r="O42" s="155">
        <v>127.0625665</v>
      </c>
      <c r="P42" s="155">
        <v>106.07463748000001</v>
      </c>
      <c r="Q42" s="155">
        <v>139.41141450000001</v>
      </c>
      <c r="R42" s="155">
        <v>126.66744164000001</v>
      </c>
      <c r="S42" s="150">
        <v>3.0361823570620885</v>
      </c>
      <c r="T42" s="150">
        <v>1.1549958015533832</v>
      </c>
      <c r="U42" s="150">
        <v>5.3182202477020297</v>
      </c>
      <c r="V42" s="150">
        <v>5.8448890756908014</v>
      </c>
      <c r="W42" s="150">
        <v>4.8122295988062262</v>
      </c>
      <c r="X42" s="150">
        <v>1.7379389541889054</v>
      </c>
      <c r="Y42" s="150">
        <v>8.639940234137427</v>
      </c>
      <c r="Z42" s="150">
        <v>4.7265805095286737</v>
      </c>
      <c r="AA42" s="150">
        <v>1.5316538012210827</v>
      </c>
      <c r="AB42" s="150">
        <v>5.6186112564205644</v>
      </c>
      <c r="AC42" s="150">
        <v>2.1156622835749772</v>
      </c>
      <c r="AD42" s="150">
        <v>3.3852653904471879</v>
      </c>
      <c r="AE42" s="150">
        <v>1.8725129838193197</v>
      </c>
      <c r="AF42" s="150">
        <v>6.6328383435188414</v>
      </c>
      <c r="AG42" s="150">
        <v>3.697356302437214</v>
      </c>
      <c r="AH42" s="150">
        <v>6.8149723405444718</v>
      </c>
      <c r="AI42" s="150">
        <v>7.3517004667826171</v>
      </c>
      <c r="AJ42" s="150">
        <v>7.9682547267902635</v>
      </c>
      <c r="AK42" s="150">
        <v>5.7271929718494476</v>
      </c>
      <c r="AL42" s="150">
        <v>6.6306111663209748</v>
      </c>
      <c r="AM42" s="150">
        <v>5.8273726623746285</v>
      </c>
      <c r="AN42" s="150">
        <v>11.699745226991382</v>
      </c>
      <c r="AO42" s="150">
        <v>8.2767653725498462</v>
      </c>
      <c r="AP42" s="150">
        <v>0.62532272580899928</v>
      </c>
      <c r="AQ42" s="150">
        <v>10.978567334655381</v>
      </c>
      <c r="AR42" s="150">
        <v>4.5014324779582893</v>
      </c>
      <c r="AS42" s="150">
        <v>4.3024599845259388</v>
      </c>
      <c r="AT42" s="150">
        <v>0.14358840227484393</v>
      </c>
      <c r="AU42" s="150">
        <v>8.4060943629418006</v>
      </c>
      <c r="AV42" s="150">
        <v>8.1300168784813138</v>
      </c>
    </row>
    <row r="43" spans="2:48" s="31" customFormat="1" ht="12" customHeight="1">
      <c r="B43" s="215">
        <v>2002</v>
      </c>
      <c r="C43" s="149" t="s">
        <v>46</v>
      </c>
      <c r="D43" s="155">
        <v>128.11992703000001</v>
      </c>
      <c r="E43" s="155">
        <v>126.15198543</v>
      </c>
      <c r="F43" s="155">
        <v>131.39615420999999</v>
      </c>
      <c r="G43" s="155">
        <v>120.1700031</v>
      </c>
      <c r="H43" s="155">
        <v>143.00840807</v>
      </c>
      <c r="I43" s="155">
        <v>133.53194733999999</v>
      </c>
      <c r="J43" s="155">
        <v>128.66851528000001</v>
      </c>
      <c r="K43" s="155">
        <v>123.07499712000001</v>
      </c>
      <c r="L43" s="155">
        <v>123.89584069999999</v>
      </c>
      <c r="M43" s="155">
        <v>121.53353849</v>
      </c>
      <c r="N43" s="155">
        <v>143.78940281999999</v>
      </c>
      <c r="O43" s="155">
        <v>127.18685413</v>
      </c>
      <c r="P43" s="155">
        <v>106.07463748000001</v>
      </c>
      <c r="Q43" s="155">
        <v>139.67327318</v>
      </c>
      <c r="R43" s="155">
        <v>126.92559346</v>
      </c>
      <c r="S43" s="150">
        <v>3.2968377727492566</v>
      </c>
      <c r="T43" s="150">
        <v>1.2524254519398141</v>
      </c>
      <c r="U43" s="150">
        <v>5.3182202477020297</v>
      </c>
      <c r="V43" s="150">
        <v>6.0061169301662574</v>
      </c>
      <c r="W43" s="150">
        <v>5.2315662820552546</v>
      </c>
      <c r="X43" s="150">
        <v>2.2171991927627772</v>
      </c>
      <c r="Y43" s="150">
        <v>8.8305849119000044</v>
      </c>
      <c r="Z43" s="150">
        <v>5.1844084798371881</v>
      </c>
      <c r="AA43" s="150">
        <v>2.4422507907900979</v>
      </c>
      <c r="AB43" s="150">
        <v>5.6013898334291099</v>
      </c>
      <c r="AC43" s="150">
        <v>2.1156622835749772</v>
      </c>
      <c r="AD43" s="150">
        <v>3.4863928111049489</v>
      </c>
      <c r="AE43" s="150">
        <v>1.8725129838193197</v>
      </c>
      <c r="AF43" s="150">
        <v>6.833128501921081</v>
      </c>
      <c r="AG43" s="150">
        <v>3.9086944404154451</v>
      </c>
      <c r="AH43" s="150">
        <v>4.7450999125165652</v>
      </c>
      <c r="AI43" s="150">
        <v>3.0974253772144067</v>
      </c>
      <c r="AJ43" s="150">
        <v>8.0789500128872334</v>
      </c>
      <c r="AK43" s="150">
        <v>5.5788044971720581</v>
      </c>
      <c r="AL43" s="150">
        <v>5.8672922081162397</v>
      </c>
      <c r="AM43" s="150">
        <v>1.3582208786958603</v>
      </c>
      <c r="AN43" s="150">
        <v>10.429731239693425</v>
      </c>
      <c r="AO43" s="150">
        <v>8.7068053819991462</v>
      </c>
      <c r="AP43" s="150">
        <v>1.5277911927161369</v>
      </c>
      <c r="AQ43" s="150">
        <v>10.723600160472671</v>
      </c>
      <c r="AR43" s="150">
        <v>4.4416066375628276</v>
      </c>
      <c r="AS43" s="150">
        <v>3.5251693451994015</v>
      </c>
      <c r="AT43" s="150">
        <v>1.5070665047333591</v>
      </c>
      <c r="AU43" s="150">
        <v>7.3718983464194991</v>
      </c>
      <c r="AV43" s="150">
        <v>7.9869530267165061</v>
      </c>
    </row>
    <row r="44" spans="2:48" s="31" customFormat="1" ht="12" customHeight="1">
      <c r="B44" s="215">
        <v>2002</v>
      </c>
      <c r="C44" s="149" t="s">
        <v>55</v>
      </c>
      <c r="D44" s="155">
        <v>128.57192123999999</v>
      </c>
      <c r="E44" s="155">
        <v>126.50496533</v>
      </c>
      <c r="F44" s="155">
        <v>131.320291</v>
      </c>
      <c r="G44" s="155">
        <v>120.62261469000001</v>
      </c>
      <c r="H44" s="155">
        <v>143.53921320000001</v>
      </c>
      <c r="I44" s="155">
        <v>133.8785914</v>
      </c>
      <c r="J44" s="155">
        <v>128.90342860000001</v>
      </c>
      <c r="K44" s="155">
        <v>123.34449569</v>
      </c>
      <c r="L44" s="155">
        <v>123.60869842</v>
      </c>
      <c r="M44" s="155">
        <v>123.85512545</v>
      </c>
      <c r="N44" s="155">
        <v>143.58540124000001</v>
      </c>
      <c r="O44" s="155">
        <v>128.27159804999999</v>
      </c>
      <c r="P44" s="155">
        <v>106.07463748000001</v>
      </c>
      <c r="Q44" s="155">
        <v>140.43986834</v>
      </c>
      <c r="R44" s="155">
        <v>127.74009078</v>
      </c>
      <c r="S44" s="150">
        <v>3.6612586217687522</v>
      </c>
      <c r="T44" s="150">
        <v>1.5357350715939475</v>
      </c>
      <c r="U44" s="150">
        <v>5.2574134584355363</v>
      </c>
      <c r="V44" s="150">
        <v>6.405381271480806</v>
      </c>
      <c r="W44" s="150">
        <v>5.6221548913145654</v>
      </c>
      <c r="X44" s="150">
        <v>2.4825513098841441</v>
      </c>
      <c r="Y44" s="150">
        <v>9.0292796272587879</v>
      </c>
      <c r="Z44" s="150">
        <v>5.4147318463612066</v>
      </c>
      <c r="AA44" s="150">
        <v>2.2048295723359246</v>
      </c>
      <c r="AB44" s="150">
        <v>7.6186339015374358</v>
      </c>
      <c r="AC44" s="150">
        <v>1.9707854286743895</v>
      </c>
      <c r="AD44" s="150">
        <v>4.3690016009240651</v>
      </c>
      <c r="AE44" s="150">
        <v>1.8725129838193197</v>
      </c>
      <c r="AF44" s="150">
        <v>7.419480904013696</v>
      </c>
      <c r="AG44" s="150">
        <v>4.5754894566080395</v>
      </c>
      <c r="AH44" s="150">
        <v>5.1887767174664958</v>
      </c>
      <c r="AI44" s="150">
        <v>3.4012486657945402</v>
      </c>
      <c r="AJ44" s="150">
        <v>8.0165492818254904</v>
      </c>
      <c r="AK44" s="150">
        <v>5.9520324227483314</v>
      </c>
      <c r="AL44" s="150">
        <v>6.1884890696823192</v>
      </c>
      <c r="AM44" s="150">
        <v>1.7170773661325569</v>
      </c>
      <c r="AN44" s="150">
        <v>12.815447413966368</v>
      </c>
      <c r="AO44" s="150">
        <v>8.7513609731466602</v>
      </c>
      <c r="AP44" s="150">
        <v>1.4466072485724624</v>
      </c>
      <c r="AQ44" s="150">
        <v>12.831973238582776</v>
      </c>
      <c r="AR44" s="150">
        <v>4.2934298432098359</v>
      </c>
      <c r="AS44" s="150">
        <v>4.4639572175884723</v>
      </c>
      <c r="AT44" s="150">
        <v>1.5070665047333591</v>
      </c>
      <c r="AU44" s="150">
        <v>7.9533036008092353</v>
      </c>
      <c r="AV44" s="150">
        <v>8.9272611440837295</v>
      </c>
    </row>
    <row r="45" spans="2:48" s="31" customFormat="1" ht="12" customHeight="1">
      <c r="B45" s="215">
        <v>2002</v>
      </c>
      <c r="C45" s="149" t="s">
        <v>47</v>
      </c>
      <c r="D45" s="155">
        <v>129.13670232000001</v>
      </c>
      <c r="E45" s="155">
        <v>127.18755089</v>
      </c>
      <c r="F45" s="155">
        <v>134.12796058000001</v>
      </c>
      <c r="G45" s="155">
        <v>120.25312088</v>
      </c>
      <c r="H45" s="155">
        <v>143.71172010999999</v>
      </c>
      <c r="I45" s="155">
        <v>135.419859</v>
      </c>
      <c r="J45" s="155">
        <v>126.73409597</v>
      </c>
      <c r="K45" s="155">
        <v>123.70071147</v>
      </c>
      <c r="L45" s="155">
        <v>123.52169798</v>
      </c>
      <c r="M45" s="155">
        <v>124.2285371</v>
      </c>
      <c r="N45" s="155">
        <v>143.58540124000001</v>
      </c>
      <c r="O45" s="155">
        <v>128.27159804999999</v>
      </c>
      <c r="P45" s="155">
        <v>106.07463748000001</v>
      </c>
      <c r="Q45" s="155">
        <v>141.19194773000001</v>
      </c>
      <c r="R45" s="155">
        <v>128.35904703</v>
      </c>
      <c r="S45" s="150">
        <v>4.1166140137853375</v>
      </c>
      <c r="T45" s="150">
        <v>2.0835936193043949</v>
      </c>
      <c r="U45" s="150">
        <v>7.5078504288861581</v>
      </c>
      <c r="V45" s="150">
        <v>6.079437999304659</v>
      </c>
      <c r="W45" s="150">
        <v>5.7490926887403759</v>
      </c>
      <c r="X45" s="150">
        <v>3.662374269234931</v>
      </c>
      <c r="Y45" s="150">
        <v>7.1944116451606988</v>
      </c>
      <c r="Z45" s="150">
        <v>5.7191669224307304</v>
      </c>
      <c r="AA45" s="150">
        <v>2.1328939783479939</v>
      </c>
      <c r="AB45" s="150">
        <v>7.9430940440621072</v>
      </c>
      <c r="AC45" s="150">
        <v>1.9707854286743895</v>
      </c>
      <c r="AD45" s="150">
        <v>4.3690016009240651</v>
      </c>
      <c r="AE45" s="150">
        <v>1.8725129838193197</v>
      </c>
      <c r="AF45" s="150">
        <v>7.9947305010641827</v>
      </c>
      <c r="AG45" s="150">
        <v>5.0822031468891424</v>
      </c>
      <c r="AH45" s="150">
        <v>5.4688100064933138</v>
      </c>
      <c r="AI45" s="150">
        <v>3.9524988204825604</v>
      </c>
      <c r="AJ45" s="150">
        <v>9.5713950191818782</v>
      </c>
      <c r="AK45" s="150">
        <v>6.0071565528440232</v>
      </c>
      <c r="AL45" s="150">
        <v>6.200501823296463</v>
      </c>
      <c r="AM45" s="150">
        <v>3.5750983241107122</v>
      </c>
      <c r="AN45" s="150">
        <v>11.285071748000036</v>
      </c>
      <c r="AO45" s="150">
        <v>7.1897117338714907</v>
      </c>
      <c r="AP45" s="150">
        <v>2.2039530460394872</v>
      </c>
      <c r="AQ45" s="150">
        <v>13.172151112907287</v>
      </c>
      <c r="AR45" s="150">
        <v>3.2294783261425124</v>
      </c>
      <c r="AS45" s="150">
        <v>4.4366950353384738</v>
      </c>
      <c r="AT45" s="150">
        <v>1.4526696895011071</v>
      </c>
      <c r="AU45" s="150">
        <v>8.3897477298728376</v>
      </c>
      <c r="AV45" s="150">
        <v>7.5288749414439877</v>
      </c>
    </row>
    <row r="46" spans="2:48" s="31" customFormat="1" ht="12" customHeight="1">
      <c r="B46" s="215">
        <v>2002</v>
      </c>
      <c r="C46" s="149" t="s">
        <v>48</v>
      </c>
      <c r="D46" s="155">
        <v>130.60686963000001</v>
      </c>
      <c r="E46" s="155">
        <v>129.86193899</v>
      </c>
      <c r="F46" s="155">
        <v>134.17063841999999</v>
      </c>
      <c r="G46" s="155">
        <v>123.10645568</v>
      </c>
      <c r="H46" s="155">
        <v>144.28649082999999</v>
      </c>
      <c r="I46" s="155">
        <v>137.97915512</v>
      </c>
      <c r="J46" s="155">
        <v>124.21988693999999</v>
      </c>
      <c r="K46" s="155">
        <v>124.29232995</v>
      </c>
      <c r="L46" s="155">
        <v>123.36163688000001</v>
      </c>
      <c r="M46" s="155">
        <v>124.59447145</v>
      </c>
      <c r="N46" s="155">
        <v>144.46823130000001</v>
      </c>
      <c r="O46" s="155">
        <v>128.34588328999999</v>
      </c>
      <c r="P46" s="155">
        <v>107.58048155</v>
      </c>
      <c r="Q46" s="155">
        <v>142.43625692000001</v>
      </c>
      <c r="R46" s="155">
        <v>129.0917226</v>
      </c>
      <c r="S46" s="150">
        <v>5.3019380897528947</v>
      </c>
      <c r="T46" s="150">
        <v>4.2301177568500776</v>
      </c>
      <c r="U46" s="150">
        <v>7.5420580826781389</v>
      </c>
      <c r="V46" s="150">
        <v>8.5964633354695223</v>
      </c>
      <c r="W46" s="150">
        <v>6.1720330174590714</v>
      </c>
      <c r="X46" s="150">
        <v>5.6214865753350267</v>
      </c>
      <c r="Y46" s="150">
        <v>5.0678398204198771</v>
      </c>
      <c r="Z46" s="150">
        <v>6.2247857834563121</v>
      </c>
      <c r="AA46" s="150">
        <v>2.0005487821298686</v>
      </c>
      <c r="AB46" s="150">
        <v>8.2610571053529611</v>
      </c>
      <c r="AC46" s="150">
        <v>2.5977494085832831</v>
      </c>
      <c r="AD46" s="150">
        <v>4.4294442589274468</v>
      </c>
      <c r="AE46" s="150">
        <v>3.3187033570987694</v>
      </c>
      <c r="AF46" s="150">
        <v>8.9464762471531856</v>
      </c>
      <c r="AG46" s="150">
        <v>5.6820141058276903</v>
      </c>
      <c r="AH46" s="150">
        <v>6.0114353293194966</v>
      </c>
      <c r="AI46" s="150">
        <v>4.6664322759270647</v>
      </c>
      <c r="AJ46" s="150">
        <v>7.5988028744232565</v>
      </c>
      <c r="AK46" s="150">
        <v>8.6785626297488676</v>
      </c>
      <c r="AL46" s="150">
        <v>6.620861837840053</v>
      </c>
      <c r="AM46" s="150">
        <v>5.538965009042002</v>
      </c>
      <c r="AN46" s="150">
        <v>9.3225180240757055</v>
      </c>
      <c r="AO46" s="150">
        <v>7.3916212578966736</v>
      </c>
      <c r="AP46" s="150">
        <v>2.0210103237230186</v>
      </c>
      <c r="AQ46" s="150">
        <v>13.454346404275583</v>
      </c>
      <c r="AR46" s="150">
        <v>3.9916974528773324</v>
      </c>
      <c r="AS46" s="150">
        <v>4.4287459912506222</v>
      </c>
      <c r="AT46" s="150">
        <v>2.8928999336667545</v>
      </c>
      <c r="AU46" s="150">
        <v>9.5452269775900618</v>
      </c>
      <c r="AV46" s="150">
        <v>6.6107099092265429</v>
      </c>
    </row>
    <row r="47" spans="2:48" s="31" customFormat="1" ht="12" customHeight="1">
      <c r="B47" s="215">
        <v>2002</v>
      </c>
      <c r="C47" s="149" t="s">
        <v>49</v>
      </c>
      <c r="D47" s="155">
        <v>132.15159911000001</v>
      </c>
      <c r="E47" s="155">
        <v>131.98369373</v>
      </c>
      <c r="F47" s="155">
        <v>135.31820793</v>
      </c>
      <c r="G47" s="155">
        <v>128.51698619000001</v>
      </c>
      <c r="H47" s="155">
        <v>145.88840870999999</v>
      </c>
      <c r="I47" s="155">
        <v>140.40295594</v>
      </c>
      <c r="J47" s="155">
        <v>124.4446437</v>
      </c>
      <c r="K47" s="155">
        <v>124.22145295</v>
      </c>
      <c r="L47" s="155">
        <v>123.29148571</v>
      </c>
      <c r="M47" s="155">
        <v>124.57864664</v>
      </c>
      <c r="N47" s="155">
        <v>144.52286978999999</v>
      </c>
      <c r="O47" s="155">
        <v>128.34588328999999</v>
      </c>
      <c r="P47" s="155">
        <v>107.58048155</v>
      </c>
      <c r="Q47" s="155">
        <v>145.29954217</v>
      </c>
      <c r="R47" s="155">
        <v>130.71160391000001</v>
      </c>
      <c r="S47" s="150">
        <v>6.5473780006028335</v>
      </c>
      <c r="T47" s="150">
        <v>5.9330859099621591</v>
      </c>
      <c r="U47" s="150">
        <v>8.4618717494508076</v>
      </c>
      <c r="V47" s="150">
        <v>13.369279471789454</v>
      </c>
      <c r="W47" s="150">
        <v>7.3507911747075383</v>
      </c>
      <c r="X47" s="150">
        <v>7.4768787579315301</v>
      </c>
      <c r="Y47" s="150">
        <v>5.2579438998869819</v>
      </c>
      <c r="Z47" s="150">
        <v>6.1642116985952242</v>
      </c>
      <c r="AA47" s="150">
        <v>1.9425448676336146</v>
      </c>
      <c r="AB47" s="150">
        <v>8.2473068109847532</v>
      </c>
      <c r="AC47" s="150">
        <v>2.6365523070104047</v>
      </c>
      <c r="AD47" s="150">
        <v>4.4294442589274468</v>
      </c>
      <c r="AE47" s="150">
        <v>3.3187033570987694</v>
      </c>
      <c r="AF47" s="150">
        <v>11.136542493089081</v>
      </c>
      <c r="AG47" s="150">
        <v>7.0081434346897566</v>
      </c>
      <c r="AH47" s="150">
        <v>7.0381015661865121</v>
      </c>
      <c r="AI47" s="150">
        <v>6.0395777618843027</v>
      </c>
      <c r="AJ47" s="150">
        <v>8.5424177184511052</v>
      </c>
      <c r="AK47" s="150">
        <v>13.590902734459888</v>
      </c>
      <c r="AL47" s="150">
        <v>7.7393246535415301</v>
      </c>
      <c r="AM47" s="150">
        <v>7.3299475490170067</v>
      </c>
      <c r="AN47" s="150">
        <v>9.5496148417873741</v>
      </c>
      <c r="AO47" s="150">
        <v>7.2227385976613192</v>
      </c>
      <c r="AP47" s="150">
        <v>1.8170701841280703</v>
      </c>
      <c r="AQ47" s="150">
        <v>13.414704478575132</v>
      </c>
      <c r="AR47" s="150">
        <v>2.4636964655877875</v>
      </c>
      <c r="AS47" s="150">
        <v>4.4294442589274468</v>
      </c>
      <c r="AT47" s="150">
        <v>3.3187033570987694</v>
      </c>
      <c r="AU47" s="150">
        <v>11.439676871654683</v>
      </c>
      <c r="AV47" s="150">
        <v>6.9971279172563072</v>
      </c>
    </row>
    <row r="48" spans="2:48" s="62" customFormat="1" ht="12" customHeight="1">
      <c r="B48" s="216">
        <v>2002</v>
      </c>
      <c r="C48" s="149" t="s">
        <v>50</v>
      </c>
      <c r="D48" s="155">
        <v>132.8343155</v>
      </c>
      <c r="E48" s="155">
        <v>132.62157662000001</v>
      </c>
      <c r="F48" s="155">
        <v>136.5013663</v>
      </c>
      <c r="G48" s="155">
        <v>128.68762623000001</v>
      </c>
      <c r="H48" s="155">
        <v>145.74948477999999</v>
      </c>
      <c r="I48" s="155">
        <v>141.56784694999999</v>
      </c>
      <c r="J48" s="155">
        <v>127.57140898</v>
      </c>
      <c r="K48" s="155">
        <v>125.09459203</v>
      </c>
      <c r="L48" s="155">
        <v>122.44501137</v>
      </c>
      <c r="M48" s="155">
        <v>124.59007183999999</v>
      </c>
      <c r="N48" s="155">
        <v>148.08453771000001</v>
      </c>
      <c r="O48" s="155">
        <v>129.79819036000001</v>
      </c>
      <c r="P48" s="155">
        <v>107.58048155</v>
      </c>
      <c r="Q48" s="155">
        <v>146.99286583</v>
      </c>
      <c r="R48" s="155">
        <v>130.46819102000001</v>
      </c>
      <c r="S48" s="150">
        <v>7.0978188712576724</v>
      </c>
      <c r="T48" s="150">
        <v>6.4450650876710398</v>
      </c>
      <c r="U48" s="150">
        <v>9.4102110258075697</v>
      </c>
      <c r="V48" s="150">
        <v>13.519806954244061</v>
      </c>
      <c r="W48" s="150">
        <v>7.2485651381740723</v>
      </c>
      <c r="X48" s="150">
        <v>8.3685896838857872</v>
      </c>
      <c r="Y48" s="150">
        <v>7.9026289152080125</v>
      </c>
      <c r="Z48" s="150">
        <v>6.910428394102297</v>
      </c>
      <c r="AA48" s="150">
        <v>1.2426445631817558</v>
      </c>
      <c r="AB48" s="150">
        <v>8.2572342517069899</v>
      </c>
      <c r="AC48" s="150">
        <v>5.1659603951729167</v>
      </c>
      <c r="AD48" s="150">
        <v>5.6111231435608317</v>
      </c>
      <c r="AE48" s="150">
        <v>3.3187033570987694</v>
      </c>
      <c r="AF48" s="150">
        <v>12.431729897561183</v>
      </c>
      <c r="AG48" s="150">
        <v>6.808871444538795</v>
      </c>
      <c r="AH48" s="150">
        <v>7.0978188712576724</v>
      </c>
      <c r="AI48" s="150">
        <v>6.4450650876710398</v>
      </c>
      <c r="AJ48" s="150">
        <v>9.4102110258075697</v>
      </c>
      <c r="AK48" s="150">
        <v>13.519806954244061</v>
      </c>
      <c r="AL48" s="150">
        <v>7.2485651381740723</v>
      </c>
      <c r="AM48" s="150">
        <v>8.3685896838857872</v>
      </c>
      <c r="AN48" s="150">
        <v>7.9026289152080125</v>
      </c>
      <c r="AO48" s="150">
        <v>6.910428394102297</v>
      </c>
      <c r="AP48" s="150">
        <v>1.2426445631817558</v>
      </c>
      <c r="AQ48" s="150">
        <v>8.2572342517069899</v>
      </c>
      <c r="AR48" s="150">
        <v>5.1659603951729167</v>
      </c>
      <c r="AS48" s="150">
        <v>5.6111231435608317</v>
      </c>
      <c r="AT48" s="150">
        <v>3.3187033570987694</v>
      </c>
      <c r="AU48" s="150">
        <v>12.431729897561183</v>
      </c>
      <c r="AV48" s="150">
        <v>6.808871444538795</v>
      </c>
    </row>
    <row r="49" spans="2:48" s="61" customFormat="1" ht="12" customHeight="1">
      <c r="B49" s="214">
        <v>2003</v>
      </c>
      <c r="C49" s="149" t="s">
        <v>40</v>
      </c>
      <c r="D49" s="155">
        <v>135.03401842</v>
      </c>
      <c r="E49" s="155">
        <v>134.45015583</v>
      </c>
      <c r="F49" s="155">
        <v>137.69303547999999</v>
      </c>
      <c r="G49" s="155">
        <v>131.09386339</v>
      </c>
      <c r="H49" s="155">
        <v>147.16935147000001</v>
      </c>
      <c r="I49" s="155">
        <v>145.40400424000001</v>
      </c>
      <c r="J49" s="155">
        <v>131.60613456999999</v>
      </c>
      <c r="K49" s="155">
        <v>129.04964579</v>
      </c>
      <c r="L49" s="155">
        <v>122.83870718</v>
      </c>
      <c r="M49" s="155">
        <v>124.68243864999999</v>
      </c>
      <c r="N49" s="155">
        <v>153.71427234999999</v>
      </c>
      <c r="O49" s="155">
        <v>130.51811948</v>
      </c>
      <c r="P49" s="155">
        <v>108.23589631</v>
      </c>
      <c r="Q49" s="155">
        <v>147.56366320999999</v>
      </c>
      <c r="R49" s="155">
        <v>132.50739544000001</v>
      </c>
      <c r="S49" s="150">
        <v>1.6559748975406734</v>
      </c>
      <c r="T49" s="150">
        <v>1.3787946551407657</v>
      </c>
      <c r="U49" s="150">
        <v>0.87300897588158932</v>
      </c>
      <c r="V49" s="150">
        <v>1.8698279162437643</v>
      </c>
      <c r="W49" s="150">
        <v>0.974182990864918</v>
      </c>
      <c r="X49" s="150">
        <v>2.7097659338952269</v>
      </c>
      <c r="Y49" s="150">
        <v>3.1627193132534472</v>
      </c>
      <c r="Z49" s="150">
        <v>3.1616504725092511</v>
      </c>
      <c r="AA49" s="150">
        <v>0.32152866465939667</v>
      </c>
      <c r="AB49" s="150">
        <v>7.4136573352816981E-2</v>
      </c>
      <c r="AC49" s="150">
        <v>3.8017032210512838</v>
      </c>
      <c r="AD49" s="150">
        <v>0.55465266349494868</v>
      </c>
      <c r="AE49" s="150">
        <v>0.60923203777944934</v>
      </c>
      <c r="AF49" s="150">
        <v>0.38831638309584093</v>
      </c>
      <c r="AG49" s="150">
        <v>1.5629897249724394</v>
      </c>
      <c r="AH49" s="150">
        <v>8.388927533564015</v>
      </c>
      <c r="AI49" s="150">
        <v>7.7653881057916436</v>
      </c>
      <c r="AJ49" s="150">
        <v>10.260157722500551</v>
      </c>
      <c r="AK49" s="150">
        <v>15.448238699266483</v>
      </c>
      <c r="AL49" s="150">
        <v>8.0494810970954944</v>
      </c>
      <c r="AM49" s="150">
        <v>10.213395698234294</v>
      </c>
      <c r="AN49" s="150">
        <v>6.6211359677750892</v>
      </c>
      <c r="AO49" s="150">
        <v>9.730746028429877</v>
      </c>
      <c r="AP49" s="150">
        <v>1.3245258821123969</v>
      </c>
      <c r="AQ49" s="150">
        <v>8.3374924555877499</v>
      </c>
      <c r="AR49" s="150">
        <v>9.1640580989657252</v>
      </c>
      <c r="AS49" s="150">
        <v>6.1968980510235099</v>
      </c>
      <c r="AT49" s="150">
        <v>3.9481539989685075</v>
      </c>
      <c r="AU49" s="150">
        <v>9.9470947214836087</v>
      </c>
      <c r="AV49" s="150">
        <v>8.432657770552126</v>
      </c>
    </row>
    <row r="50" spans="2:48" s="31" customFormat="1" ht="12" customHeight="1">
      <c r="B50" s="215">
        <v>2003</v>
      </c>
      <c r="C50" s="149" t="s">
        <v>41</v>
      </c>
      <c r="D50" s="155">
        <v>138.28759651999999</v>
      </c>
      <c r="E50" s="155">
        <v>139.36238180000001</v>
      </c>
      <c r="F50" s="155">
        <v>141.87057848000001</v>
      </c>
      <c r="G50" s="155">
        <v>139.84040483000001</v>
      </c>
      <c r="H50" s="155">
        <v>148.26690640999999</v>
      </c>
      <c r="I50" s="155">
        <v>145.56585390000001</v>
      </c>
      <c r="J50" s="155">
        <v>131.80542356000001</v>
      </c>
      <c r="K50" s="155">
        <v>130.38646499000001</v>
      </c>
      <c r="L50" s="155">
        <v>128.38832869999999</v>
      </c>
      <c r="M50" s="155">
        <v>134.45099279999999</v>
      </c>
      <c r="N50" s="155">
        <v>153.00362906999999</v>
      </c>
      <c r="O50" s="155">
        <v>131.28587106000001</v>
      </c>
      <c r="P50" s="155">
        <v>108.20421901</v>
      </c>
      <c r="Q50" s="155">
        <v>150.04837552999999</v>
      </c>
      <c r="R50" s="155">
        <v>133.06880179000001</v>
      </c>
      <c r="S50" s="150">
        <v>4.1053254947513835</v>
      </c>
      <c r="T50" s="150">
        <v>5.0827364232853114</v>
      </c>
      <c r="U50" s="150">
        <v>3.9334494046013191</v>
      </c>
      <c r="V50" s="150">
        <v>8.6665508772902058</v>
      </c>
      <c r="W50" s="150">
        <v>1.727225062784882</v>
      </c>
      <c r="X50" s="150">
        <v>2.8240925013234488</v>
      </c>
      <c r="Y50" s="150">
        <v>3.3189369105923987</v>
      </c>
      <c r="Z50" s="150">
        <v>4.2302971488415153</v>
      </c>
      <c r="AA50" s="150">
        <v>4.8538664527872726</v>
      </c>
      <c r="AB50" s="150">
        <v>7.9146924103740162</v>
      </c>
      <c r="AC50" s="150">
        <v>0</v>
      </c>
      <c r="AD50" s="150">
        <v>1.1461490301782078</v>
      </c>
      <c r="AE50" s="150">
        <v>0.57978682658163905</v>
      </c>
      <c r="AF50" s="150">
        <v>2.0786789091748972</v>
      </c>
      <c r="AG50" s="150">
        <v>1.9932910463986957</v>
      </c>
      <c r="AH50" s="150">
        <v>10.213439958778082</v>
      </c>
      <c r="AI50" s="150">
        <v>11.737284690753015</v>
      </c>
      <c r="AJ50" s="150">
        <v>11.396376358383975</v>
      </c>
      <c r="AK50" s="150">
        <v>22.65869286811278</v>
      </c>
      <c r="AL50" s="150">
        <v>7.151844987811117</v>
      </c>
      <c r="AM50" s="150">
        <v>9.8182906524578897</v>
      </c>
      <c r="AN50" s="150">
        <v>7.0522042136028205</v>
      </c>
      <c r="AO50" s="150">
        <v>8.1681343413100933</v>
      </c>
      <c r="AP50" s="150">
        <v>4.3424251052816913</v>
      </c>
      <c r="AQ50" s="150">
        <v>16.700683714337771</v>
      </c>
      <c r="AR50" s="150">
        <v>7.6622263212908308</v>
      </c>
      <c r="AS50" s="150">
        <v>5.9197065108449465</v>
      </c>
      <c r="AT50" s="150">
        <v>2.9541533062255496</v>
      </c>
      <c r="AU50" s="150">
        <v>10.323780838110125</v>
      </c>
      <c r="AV50" s="150">
        <v>8.5938242620473062</v>
      </c>
    </row>
    <row r="51" spans="2:48" s="31" customFormat="1" ht="12" customHeight="1">
      <c r="B51" s="215">
        <v>2003</v>
      </c>
      <c r="C51" s="149" t="s">
        <v>42</v>
      </c>
      <c r="D51" s="155">
        <v>139.80672537000001</v>
      </c>
      <c r="E51" s="155">
        <v>142.052875</v>
      </c>
      <c r="F51" s="155">
        <v>142.05403787</v>
      </c>
      <c r="G51" s="155">
        <v>140.88360108000001</v>
      </c>
      <c r="H51" s="155">
        <v>148.65031085000001</v>
      </c>
      <c r="I51" s="155">
        <v>146.73633878000001</v>
      </c>
      <c r="J51" s="155">
        <v>140.13316624000001</v>
      </c>
      <c r="K51" s="155">
        <v>131.31789441999999</v>
      </c>
      <c r="L51" s="155">
        <v>127.0918345</v>
      </c>
      <c r="M51" s="155">
        <v>136.10966023</v>
      </c>
      <c r="N51" s="155">
        <v>153.35935585999999</v>
      </c>
      <c r="O51" s="155">
        <v>131.53349666</v>
      </c>
      <c r="P51" s="155">
        <v>108.69163476999999</v>
      </c>
      <c r="Q51" s="155">
        <v>152.12220092999999</v>
      </c>
      <c r="R51" s="155">
        <v>133.36029854</v>
      </c>
      <c r="S51" s="150">
        <v>5.248952308562167</v>
      </c>
      <c r="T51" s="150">
        <v>7.1114358767000851</v>
      </c>
      <c r="U51" s="150">
        <v>4.0678505428263918</v>
      </c>
      <c r="V51" s="150">
        <v>9.4771931127258995</v>
      </c>
      <c r="W51" s="150">
        <v>1.9902822122346748</v>
      </c>
      <c r="X51" s="150">
        <v>3.6508938585648281</v>
      </c>
      <c r="Y51" s="150">
        <v>9.8468437092902121</v>
      </c>
      <c r="Z51" s="150">
        <v>4.9748772421013427</v>
      </c>
      <c r="AA51" s="150">
        <v>3.7950285422069214</v>
      </c>
      <c r="AB51" s="150">
        <v>9.2459922527323073</v>
      </c>
      <c r="AC51" s="150">
        <v>0.46446171526746127</v>
      </c>
      <c r="AD51" s="150">
        <v>1.3369264203045219</v>
      </c>
      <c r="AE51" s="150">
        <v>1.0328576373619995</v>
      </c>
      <c r="AF51" s="150">
        <v>3.4895129576779453</v>
      </c>
      <c r="AG51" s="150">
        <v>2.2167146623169174</v>
      </c>
      <c r="AH51" s="150">
        <v>10.886065951909259</v>
      </c>
      <c r="AI51" s="150">
        <v>13.560839248738972</v>
      </c>
      <c r="AJ51" s="150">
        <v>10.011289500740574</v>
      </c>
      <c r="AK51" s="150">
        <v>22.42091744510752</v>
      </c>
      <c r="AL51" s="150">
        <v>6.546605848652348</v>
      </c>
      <c r="AM51" s="150">
        <v>10.721870923534894</v>
      </c>
      <c r="AN51" s="150">
        <v>14.909048262466598</v>
      </c>
      <c r="AO51" s="150">
        <v>7.9973389943513808</v>
      </c>
      <c r="AP51" s="150">
        <v>3.8059506702309704</v>
      </c>
      <c r="AQ51" s="150">
        <v>13.802034093404487</v>
      </c>
      <c r="AR51" s="150">
        <v>8.0099363580779652</v>
      </c>
      <c r="AS51" s="150">
        <v>6.0521757814169206</v>
      </c>
      <c r="AT51" s="150">
        <v>3.3314420506525266</v>
      </c>
      <c r="AU51" s="150">
        <v>11.153585854182737</v>
      </c>
      <c r="AV51" s="150">
        <v>8.4948214471902048</v>
      </c>
    </row>
    <row r="52" spans="2:48" s="31" customFormat="1" ht="12" customHeight="1">
      <c r="B52" s="215">
        <v>2003</v>
      </c>
      <c r="C52" s="149" t="s">
        <v>43</v>
      </c>
      <c r="D52" s="155">
        <v>140.56395656999999</v>
      </c>
      <c r="E52" s="155">
        <v>142.79186504</v>
      </c>
      <c r="F52" s="155">
        <v>142.35532721000001</v>
      </c>
      <c r="G52" s="155">
        <v>142.33002232000001</v>
      </c>
      <c r="H52" s="155">
        <v>149.54779970000001</v>
      </c>
      <c r="I52" s="155">
        <v>148.16585898</v>
      </c>
      <c r="J52" s="155">
        <v>140.53778926999999</v>
      </c>
      <c r="K52" s="155">
        <v>131.81170517999999</v>
      </c>
      <c r="L52" s="155">
        <v>126.0799325</v>
      </c>
      <c r="M52" s="155">
        <v>136.18219085000001</v>
      </c>
      <c r="N52" s="155">
        <v>153.51479422</v>
      </c>
      <c r="O52" s="155">
        <v>135.55250999</v>
      </c>
      <c r="P52" s="155">
        <v>107.89492516999999</v>
      </c>
      <c r="Q52" s="155">
        <v>153.21061144000001</v>
      </c>
      <c r="R52" s="155">
        <v>133.09973019</v>
      </c>
      <c r="S52" s="150">
        <v>5.8190092228088304</v>
      </c>
      <c r="T52" s="150">
        <v>7.6686529290334704</v>
      </c>
      <c r="U52" s="150">
        <v>4.2885731247072556</v>
      </c>
      <c r="V52" s="150">
        <v>10.60117160418929</v>
      </c>
      <c r="W52" s="150">
        <v>2.6060571848561551</v>
      </c>
      <c r="X52" s="150">
        <v>4.6606713121308871</v>
      </c>
      <c r="Y52" s="150">
        <v>10.164017465726033</v>
      </c>
      <c r="Z52" s="150">
        <v>5.3696271285565302</v>
      </c>
      <c r="AA52" s="150">
        <v>2.9686151271742176</v>
      </c>
      <c r="AB52" s="150">
        <v>9.3042076618165481</v>
      </c>
      <c r="AC52" s="150">
        <v>0.23142799994803909</v>
      </c>
      <c r="AD52" s="150">
        <v>4.4332818616655345</v>
      </c>
      <c r="AE52" s="150">
        <v>0.29228686790534653</v>
      </c>
      <c r="AF52" s="150">
        <v>4.229964206011843</v>
      </c>
      <c r="AG52" s="150">
        <v>2.0169967479633328</v>
      </c>
      <c r="AH52" s="150">
        <v>11.030539171400051</v>
      </c>
      <c r="AI52" s="150">
        <v>13.651413127013967</v>
      </c>
      <c r="AJ52" s="150">
        <v>9.8946563277357171</v>
      </c>
      <c r="AK52" s="150">
        <v>23.31982157171899</v>
      </c>
      <c r="AL52" s="150">
        <v>6.4883493488925126</v>
      </c>
      <c r="AM52" s="150">
        <v>11.69630137761979</v>
      </c>
      <c r="AN52" s="150">
        <v>12.801745526066227</v>
      </c>
      <c r="AO52" s="150">
        <v>8.0267438306508438</v>
      </c>
      <c r="AP52" s="150">
        <v>2.979672449155828</v>
      </c>
      <c r="AQ52" s="150">
        <v>13.835795337505232</v>
      </c>
      <c r="AR52" s="150">
        <v>7.3017339424554848</v>
      </c>
      <c r="AS52" s="150">
        <v>8.7567185526526714</v>
      </c>
      <c r="AT52" s="150">
        <v>1.863184505567844</v>
      </c>
      <c r="AU52" s="150">
        <v>10.446319168462608</v>
      </c>
      <c r="AV52" s="150">
        <v>7.9869644959924102</v>
      </c>
    </row>
    <row r="53" spans="2:48" s="31" customFormat="1" ht="12" customHeight="1">
      <c r="B53" s="215">
        <v>2003</v>
      </c>
      <c r="C53" s="149" t="s">
        <v>44</v>
      </c>
      <c r="D53" s="155">
        <v>141.94859654000001</v>
      </c>
      <c r="E53" s="155">
        <v>145.01686758</v>
      </c>
      <c r="F53" s="155">
        <v>142.35532721000001</v>
      </c>
      <c r="G53" s="155">
        <v>146.40128984</v>
      </c>
      <c r="H53" s="155">
        <v>151.92983009</v>
      </c>
      <c r="I53" s="155">
        <v>148.66011528000001</v>
      </c>
      <c r="J53" s="155">
        <v>140.38244868000001</v>
      </c>
      <c r="K53" s="155">
        <v>132.05348778000001</v>
      </c>
      <c r="L53" s="155">
        <v>126.47882659</v>
      </c>
      <c r="M53" s="155">
        <v>136.12323567000001</v>
      </c>
      <c r="N53" s="155">
        <v>154.19022541000001</v>
      </c>
      <c r="O53" s="155">
        <v>138.1965332</v>
      </c>
      <c r="P53" s="155">
        <v>110.76279176</v>
      </c>
      <c r="Q53" s="155">
        <v>157.79809465</v>
      </c>
      <c r="R53" s="155">
        <v>132.64820752</v>
      </c>
      <c r="S53" s="150">
        <v>6.8613904514756285</v>
      </c>
      <c r="T53" s="150">
        <v>9.346360732474281</v>
      </c>
      <c r="U53" s="150">
        <v>4.2885731247072556</v>
      </c>
      <c r="V53" s="150">
        <v>13.764853800582827</v>
      </c>
      <c r="W53" s="150">
        <v>4.2403891302455321</v>
      </c>
      <c r="X53" s="150">
        <v>5.0098016483254924</v>
      </c>
      <c r="Y53" s="150">
        <v>10.042249907272293</v>
      </c>
      <c r="Z53" s="150">
        <v>5.5629069467136816</v>
      </c>
      <c r="AA53" s="150">
        <v>3.2943891914148651</v>
      </c>
      <c r="AB53" s="150">
        <v>9.2568883376285669</v>
      </c>
      <c r="AC53" s="150">
        <v>0.12994065556581802</v>
      </c>
      <c r="AD53" s="150">
        <v>6.470308111928901</v>
      </c>
      <c r="AE53" s="150">
        <v>2.9580739592813217</v>
      </c>
      <c r="AF53" s="150">
        <v>7.3508525457939271</v>
      </c>
      <c r="AG53" s="150">
        <v>1.6709180091765177</v>
      </c>
      <c r="AH53" s="150">
        <v>11.390897902885584</v>
      </c>
      <c r="AI53" s="150">
        <v>15.067424164195842</v>
      </c>
      <c r="AJ53" s="150">
        <v>8.4874807157840024</v>
      </c>
      <c r="AK53" s="150">
        <v>22.046433220162214</v>
      </c>
      <c r="AL53" s="150">
        <v>7.2156794180773858</v>
      </c>
      <c r="AM53" s="150">
        <v>12.046813904598494</v>
      </c>
      <c r="AN53" s="150">
        <v>11.10473834164732</v>
      </c>
      <c r="AO53" s="150">
        <v>7.9344671964883986</v>
      </c>
      <c r="AP53" s="150">
        <v>3.3197120155333408</v>
      </c>
      <c r="AQ53" s="150">
        <v>13.779769340517205</v>
      </c>
      <c r="AR53" s="150">
        <v>7.6071935822835286</v>
      </c>
      <c r="AS53" s="150">
        <v>9.7928350698306161</v>
      </c>
      <c r="AT53" s="150">
        <v>4.4196750433240339</v>
      </c>
      <c r="AU53" s="150">
        <v>13.479830637313242</v>
      </c>
      <c r="AV53" s="150">
        <v>4.8219584321820292</v>
      </c>
    </row>
    <row r="54" spans="2:48" s="31" customFormat="1" ht="12" customHeight="1">
      <c r="B54" s="215">
        <v>2003</v>
      </c>
      <c r="C54" s="149" t="s">
        <v>45</v>
      </c>
      <c r="D54" s="155">
        <v>141.97079664</v>
      </c>
      <c r="E54" s="155">
        <v>145.67792643999999</v>
      </c>
      <c r="F54" s="155">
        <v>142.22579275000001</v>
      </c>
      <c r="G54" s="155">
        <v>142.63765803000001</v>
      </c>
      <c r="H54" s="155">
        <v>151.63966342000001</v>
      </c>
      <c r="I54" s="155">
        <v>148.64445277999999</v>
      </c>
      <c r="J54" s="155">
        <v>140.69051395</v>
      </c>
      <c r="K54" s="155">
        <v>132.69252427000001</v>
      </c>
      <c r="L54" s="155">
        <v>126.39340697999999</v>
      </c>
      <c r="M54" s="155">
        <v>136.30706853999999</v>
      </c>
      <c r="N54" s="155">
        <v>155.18438269999999</v>
      </c>
      <c r="O54" s="155">
        <v>138.1965332</v>
      </c>
      <c r="P54" s="155">
        <v>110.02894508</v>
      </c>
      <c r="Q54" s="155">
        <v>159.39825744999999</v>
      </c>
      <c r="R54" s="155">
        <v>130.79689784999999</v>
      </c>
      <c r="S54" s="150">
        <v>6.8781030757071306</v>
      </c>
      <c r="T54" s="150">
        <v>9.8448157175889008</v>
      </c>
      <c r="U54" s="150">
        <v>4.1936770342788918</v>
      </c>
      <c r="V54" s="150">
        <v>10.84022777377794</v>
      </c>
      <c r="W54" s="150">
        <v>4.041303232660411</v>
      </c>
      <c r="X54" s="150">
        <v>4.9987380485481197</v>
      </c>
      <c r="Y54" s="150">
        <v>10.283734478512145</v>
      </c>
      <c r="Z54" s="150">
        <v>6.0737495655910294</v>
      </c>
      <c r="AA54" s="150">
        <v>3.2246275824736443</v>
      </c>
      <c r="AB54" s="150">
        <v>9.4044385134050685</v>
      </c>
      <c r="AC54" s="150">
        <v>-0.30867913885879261</v>
      </c>
      <c r="AD54" s="150">
        <v>6.470308111928901</v>
      </c>
      <c r="AE54" s="150">
        <v>2.2759365776421419</v>
      </c>
      <c r="AF54" s="150">
        <v>8.4394514998755454</v>
      </c>
      <c r="AG54" s="150">
        <v>0.25194403894938944</v>
      </c>
      <c r="AH54" s="150">
        <v>11.091186247945785</v>
      </c>
      <c r="AI54" s="150">
        <v>15.589333635486398</v>
      </c>
      <c r="AJ54" s="150">
        <v>8.2419752732578928</v>
      </c>
      <c r="AK54" s="150">
        <v>18.87736261545696</v>
      </c>
      <c r="AL54" s="150">
        <v>6.4597187706003041</v>
      </c>
      <c r="AM54" s="150">
        <v>11.84190753099999</v>
      </c>
      <c r="AN54" s="150">
        <v>9.5352671510304532</v>
      </c>
      <c r="AO54" s="150">
        <v>8.2856897671192513</v>
      </c>
      <c r="AP54" s="150">
        <v>2.9307993048124388</v>
      </c>
      <c r="AQ54" s="150">
        <v>12.137641154623481</v>
      </c>
      <c r="AR54" s="150">
        <v>7.9247702935831654</v>
      </c>
      <c r="AS54" s="150">
        <v>8.7625860288285509</v>
      </c>
      <c r="AT54" s="150">
        <v>3.7278539846488314</v>
      </c>
      <c r="AU54" s="150">
        <v>14.33659002864502</v>
      </c>
      <c r="AV54" s="150">
        <v>3.2600770620569364</v>
      </c>
    </row>
    <row r="55" spans="2:48" s="31" customFormat="1" ht="12" customHeight="1">
      <c r="B55" s="215">
        <v>2003</v>
      </c>
      <c r="C55" s="149" t="s">
        <v>46</v>
      </c>
      <c r="D55" s="155">
        <v>142.25354924000001</v>
      </c>
      <c r="E55" s="155">
        <v>145.47224308</v>
      </c>
      <c r="F55" s="155">
        <v>144.75596820000001</v>
      </c>
      <c r="G55" s="155">
        <v>142.88726942</v>
      </c>
      <c r="H55" s="155">
        <v>152.73329522</v>
      </c>
      <c r="I55" s="155">
        <v>148.60359678</v>
      </c>
      <c r="J55" s="155">
        <v>140.79208328000001</v>
      </c>
      <c r="K55" s="155">
        <v>132.75296001000001</v>
      </c>
      <c r="L55" s="155">
        <v>126.32223435</v>
      </c>
      <c r="M55" s="155">
        <v>136.87719609999999</v>
      </c>
      <c r="N55" s="155">
        <v>156.34282704</v>
      </c>
      <c r="O55" s="155">
        <v>140.08276685000001</v>
      </c>
      <c r="P55" s="155">
        <v>110.19911064999999</v>
      </c>
      <c r="Q55" s="155">
        <v>160.20930906000001</v>
      </c>
      <c r="R55" s="155">
        <v>131.02928313000001</v>
      </c>
      <c r="S55" s="150">
        <v>7.0909641868858841</v>
      </c>
      <c r="T55" s="150">
        <v>9.6897252977326218</v>
      </c>
      <c r="U55" s="150">
        <v>6.0472668690056963</v>
      </c>
      <c r="V55" s="150">
        <v>11.03419466656517</v>
      </c>
      <c r="W55" s="150">
        <v>4.7916536038131738</v>
      </c>
      <c r="X55" s="150">
        <v>4.9698783880530044</v>
      </c>
      <c r="Y55" s="150">
        <v>10.363352106640676</v>
      </c>
      <c r="Z55" s="150">
        <v>6.1220615981251854</v>
      </c>
      <c r="AA55" s="150">
        <v>3.1665013842695089</v>
      </c>
      <c r="AB55" s="150">
        <v>9.862041235339575</v>
      </c>
      <c r="AC55" s="150">
        <v>-0.94733137730875683</v>
      </c>
      <c r="AD55" s="150">
        <v>7.9235130023580069</v>
      </c>
      <c r="AE55" s="150">
        <v>2.4341117108524344</v>
      </c>
      <c r="AF55" s="150">
        <v>8.991214067004492</v>
      </c>
      <c r="AG55" s="150">
        <v>0.43006046578355495</v>
      </c>
      <c r="AH55" s="150">
        <v>11.031556556140188</v>
      </c>
      <c r="AI55" s="150">
        <v>15.315064272785904</v>
      </c>
      <c r="AJ55" s="150">
        <v>10.16758372444302</v>
      </c>
      <c r="AK55" s="150">
        <v>18.904273723864122</v>
      </c>
      <c r="AL55" s="150">
        <v>6.8002205473400181</v>
      </c>
      <c r="AM55" s="150">
        <v>11.286924020979399</v>
      </c>
      <c r="AN55" s="150">
        <v>9.4223268012516286</v>
      </c>
      <c r="AO55" s="150">
        <v>7.8634678988160687</v>
      </c>
      <c r="AP55" s="150">
        <v>1.9584141293937734</v>
      </c>
      <c r="AQ55" s="150">
        <v>12.625039804352028</v>
      </c>
      <c r="AR55" s="150">
        <v>8.7304237821439301</v>
      </c>
      <c r="AS55" s="150">
        <v>10.139344044801106</v>
      </c>
      <c r="AT55" s="150">
        <v>3.8882745847494675</v>
      </c>
      <c r="AU55" s="150">
        <v>14.702910164877991</v>
      </c>
      <c r="AV55" s="150">
        <v>3.2331459386032009</v>
      </c>
    </row>
    <row r="56" spans="2:48" s="31" customFormat="1" ht="12" customHeight="1">
      <c r="B56" s="215">
        <v>2003</v>
      </c>
      <c r="C56" s="149" t="s">
        <v>55</v>
      </c>
      <c r="D56" s="155">
        <v>142.66360548</v>
      </c>
      <c r="E56" s="155">
        <v>145.40213609</v>
      </c>
      <c r="F56" s="155">
        <v>148.03251961999999</v>
      </c>
      <c r="G56" s="155">
        <v>142.93213273000001</v>
      </c>
      <c r="H56" s="155">
        <v>152.8176618</v>
      </c>
      <c r="I56" s="155">
        <v>148.54862889</v>
      </c>
      <c r="J56" s="155">
        <v>140.70658789999999</v>
      </c>
      <c r="K56" s="155">
        <v>134.45655163999999</v>
      </c>
      <c r="L56" s="155">
        <v>127.7246698</v>
      </c>
      <c r="M56" s="155">
        <v>136.89269021000001</v>
      </c>
      <c r="N56" s="155">
        <v>156.34282704</v>
      </c>
      <c r="O56" s="155">
        <v>140.72018496999999</v>
      </c>
      <c r="P56" s="155">
        <v>111.03220690000001</v>
      </c>
      <c r="Q56" s="155">
        <v>159.08091017999999</v>
      </c>
      <c r="R56" s="155">
        <v>131.49051994000001</v>
      </c>
      <c r="S56" s="150">
        <v>7.3996617086493615</v>
      </c>
      <c r="T56" s="150">
        <v>9.6368628663042273</v>
      </c>
      <c r="U56" s="150">
        <v>8.4476468130414446</v>
      </c>
      <c r="V56" s="150">
        <v>11.069056845093385</v>
      </c>
      <c r="W56" s="150">
        <v>4.8495382544020629</v>
      </c>
      <c r="X56" s="150">
        <v>4.9310504400519335</v>
      </c>
      <c r="Y56" s="150">
        <v>10.296334441253421</v>
      </c>
      <c r="Z56" s="150">
        <v>7.4839043463644117</v>
      </c>
      <c r="AA56" s="150">
        <v>4.3118607862643756</v>
      </c>
      <c r="AB56" s="150">
        <v>9.8744773065057529</v>
      </c>
      <c r="AC56" s="150">
        <v>-1.6812761671039169</v>
      </c>
      <c r="AD56" s="150">
        <v>8.4145969829836815</v>
      </c>
      <c r="AE56" s="150">
        <v>3.208505204910935</v>
      </c>
      <c r="AF56" s="150">
        <v>8.2235585256090076</v>
      </c>
      <c r="AG56" s="150">
        <v>0.78358480485354676</v>
      </c>
      <c r="AH56" s="150">
        <v>10.960156855473628</v>
      </c>
      <c r="AI56" s="150">
        <v>14.937888572756776</v>
      </c>
      <c r="AJ56" s="150">
        <v>12.726310985710484</v>
      </c>
      <c r="AK56" s="150">
        <v>18.495302972278822</v>
      </c>
      <c r="AL56" s="150">
        <v>6.4640514554527186</v>
      </c>
      <c r="AM56" s="150">
        <v>10.957717239621331</v>
      </c>
      <c r="AN56" s="150">
        <v>9.1565906572014626</v>
      </c>
      <c r="AO56" s="150">
        <v>9.0089597333372353</v>
      </c>
      <c r="AP56" s="150">
        <v>3.3298395926916697</v>
      </c>
      <c r="AQ56" s="150">
        <v>10.526463650681322</v>
      </c>
      <c r="AR56" s="150">
        <v>8.8849045166341227</v>
      </c>
      <c r="AS56" s="150">
        <v>9.704866166201171</v>
      </c>
      <c r="AT56" s="150">
        <v>4.6736614310227935</v>
      </c>
      <c r="AU56" s="150">
        <v>13.273326200271484</v>
      </c>
      <c r="AV56" s="150">
        <v>2.9359844173425245</v>
      </c>
    </row>
    <row r="57" spans="2:48" s="31" customFormat="1" ht="12" customHeight="1">
      <c r="B57" s="215">
        <v>2003</v>
      </c>
      <c r="C57" s="149" t="s">
        <v>47</v>
      </c>
      <c r="D57" s="155">
        <v>143.09454446000001</v>
      </c>
      <c r="E57" s="155">
        <v>145.23883756000001</v>
      </c>
      <c r="F57" s="155">
        <v>147.89192134000001</v>
      </c>
      <c r="G57" s="155">
        <v>143.57163488</v>
      </c>
      <c r="H57" s="155">
        <v>153.363078</v>
      </c>
      <c r="I57" s="155">
        <v>149.40232918999999</v>
      </c>
      <c r="J57" s="155">
        <v>144.46360164999999</v>
      </c>
      <c r="K57" s="155">
        <v>135.56108524999999</v>
      </c>
      <c r="L57" s="155">
        <v>127.89851908</v>
      </c>
      <c r="M57" s="155">
        <v>138.27324812000001</v>
      </c>
      <c r="N57" s="155">
        <v>156.34282704</v>
      </c>
      <c r="O57" s="155">
        <v>140.73692432000001</v>
      </c>
      <c r="P57" s="155">
        <v>111.03505151</v>
      </c>
      <c r="Q57" s="155">
        <v>159.84427152999999</v>
      </c>
      <c r="R57" s="155">
        <v>131.29136155</v>
      </c>
      <c r="S57" s="150">
        <v>7.7240801229558826</v>
      </c>
      <c r="T57" s="150">
        <v>9.513731672902793</v>
      </c>
      <c r="U57" s="150">
        <v>8.3446454411057545</v>
      </c>
      <c r="V57" s="150">
        <v>11.565998290619021</v>
      </c>
      <c r="W57" s="150">
        <v>5.2237530935304903</v>
      </c>
      <c r="X57" s="150">
        <v>5.5340830624958528</v>
      </c>
      <c r="Y57" s="150">
        <v>13.241362469115828</v>
      </c>
      <c r="Z57" s="150">
        <v>8.3668630675016971</v>
      </c>
      <c r="AA57" s="150">
        <v>4.4538422994798736</v>
      </c>
      <c r="AB57" s="150">
        <v>10.982557500706889</v>
      </c>
      <c r="AC57" s="150">
        <v>-1.6812761671039169</v>
      </c>
      <c r="AD57" s="150">
        <v>8.4274934262650589</v>
      </c>
      <c r="AE57" s="150">
        <v>3.2111493741496417</v>
      </c>
      <c r="AF57" s="150">
        <v>8.7428771644352281</v>
      </c>
      <c r="AG57" s="150">
        <v>0.63093580401816496</v>
      </c>
      <c r="AH57" s="150">
        <v>10.808578730322949</v>
      </c>
      <c r="AI57" s="150">
        <v>14.192652145343956</v>
      </c>
      <c r="AJ57" s="150">
        <v>10.261813197249452</v>
      </c>
      <c r="AK57" s="150">
        <v>19.391192369360155</v>
      </c>
      <c r="AL57" s="150">
        <v>6.7157764743283792</v>
      </c>
      <c r="AM57" s="150">
        <v>10.325273038424882</v>
      </c>
      <c r="AN57" s="150">
        <v>13.989531028963853</v>
      </c>
      <c r="AO57" s="150">
        <v>9.5879592276042729</v>
      </c>
      <c r="AP57" s="150">
        <v>3.5433621554560091</v>
      </c>
      <c r="AQ57" s="150">
        <v>11.305543273599426</v>
      </c>
      <c r="AR57" s="150">
        <v>8.8849045166341227</v>
      </c>
      <c r="AS57" s="150">
        <v>9.7179160932734874</v>
      </c>
      <c r="AT57" s="150">
        <v>4.6763431371003037</v>
      </c>
      <c r="AU57" s="150">
        <v>13.210614415255904</v>
      </c>
      <c r="AV57" s="150">
        <v>2.2844626754783093</v>
      </c>
    </row>
    <row r="58" spans="2:48" s="31" customFormat="1" ht="12" customHeight="1">
      <c r="B58" s="215">
        <v>2003</v>
      </c>
      <c r="C58" s="149" t="s">
        <v>48</v>
      </c>
      <c r="D58" s="155">
        <v>143.68160878</v>
      </c>
      <c r="E58" s="155">
        <v>145.60517877999999</v>
      </c>
      <c r="F58" s="155">
        <v>147.96718202</v>
      </c>
      <c r="G58" s="155">
        <v>145.02805147999999</v>
      </c>
      <c r="H58" s="155">
        <v>154.11140691</v>
      </c>
      <c r="I58" s="155">
        <v>149.40624854000001</v>
      </c>
      <c r="J58" s="155">
        <v>148.02045376000001</v>
      </c>
      <c r="K58" s="155">
        <v>136.26961173999999</v>
      </c>
      <c r="L58" s="155">
        <v>128.52168126000001</v>
      </c>
      <c r="M58" s="155">
        <v>138.62746751</v>
      </c>
      <c r="N58" s="155">
        <v>156.34282704</v>
      </c>
      <c r="O58" s="155">
        <v>141.87798006</v>
      </c>
      <c r="P58" s="155">
        <v>110.75197716</v>
      </c>
      <c r="Q58" s="155">
        <v>159.91081783000001</v>
      </c>
      <c r="R58" s="155">
        <v>132.41872244999999</v>
      </c>
      <c r="S58" s="150">
        <v>8.166032428570773</v>
      </c>
      <c r="T58" s="150">
        <v>9.7899621546513771</v>
      </c>
      <c r="U58" s="150">
        <v>8.3997809185298848</v>
      </c>
      <c r="V58" s="150">
        <v>12.69774393133585</v>
      </c>
      <c r="W58" s="150">
        <v>5.7371881229095578</v>
      </c>
      <c r="X58" s="150">
        <v>5.5368515936874019</v>
      </c>
      <c r="Y58" s="150">
        <v>16.029488851381984</v>
      </c>
      <c r="Z58" s="150">
        <v>8.9332556497086557</v>
      </c>
      <c r="AA58" s="150">
        <v>4.9627745728551815</v>
      </c>
      <c r="AB58" s="150">
        <v>11.266865379150758</v>
      </c>
      <c r="AC58" s="150">
        <v>-1.6812761671039169</v>
      </c>
      <c r="AD58" s="150">
        <v>9.3065933095802365</v>
      </c>
      <c r="AE58" s="150">
        <v>2.9480213922689984</v>
      </c>
      <c r="AF58" s="150">
        <v>8.7881489533919677</v>
      </c>
      <c r="AG58" s="150">
        <v>1.4950245073153354</v>
      </c>
      <c r="AH58" s="150">
        <v>10.010759148458121</v>
      </c>
      <c r="AI58" s="150">
        <v>12.123059236942638</v>
      </c>
      <c r="AJ58" s="150">
        <v>10.282833682889787</v>
      </c>
      <c r="AK58" s="150">
        <v>17.807023749414469</v>
      </c>
      <c r="AL58" s="150">
        <v>6.8093111305727518</v>
      </c>
      <c r="AM58" s="150">
        <v>8.2817534359171106</v>
      </c>
      <c r="AN58" s="150">
        <v>19.160029369126732</v>
      </c>
      <c r="AO58" s="150">
        <v>9.636380454705602</v>
      </c>
      <c r="AP58" s="150">
        <v>4.1828598505217798</v>
      </c>
      <c r="AQ58" s="150">
        <v>11.262936386091155</v>
      </c>
      <c r="AR58" s="150">
        <v>8.2195203977692728</v>
      </c>
      <c r="AS58" s="150">
        <v>10.543459924946703</v>
      </c>
      <c r="AT58" s="150">
        <v>2.9480213922689984</v>
      </c>
      <c r="AU58" s="150">
        <v>12.2683376324714</v>
      </c>
      <c r="AV58" s="150">
        <v>2.5772371636165587</v>
      </c>
    </row>
    <row r="59" spans="2:48" s="31" customFormat="1" ht="12" customHeight="1">
      <c r="B59" s="215">
        <v>2003</v>
      </c>
      <c r="C59" s="149" t="s">
        <v>49</v>
      </c>
      <c r="D59" s="155">
        <v>145.60845012999999</v>
      </c>
      <c r="E59" s="155">
        <v>149.61924081999999</v>
      </c>
      <c r="F59" s="155">
        <v>148.66952013</v>
      </c>
      <c r="G59" s="155">
        <v>145.61205783</v>
      </c>
      <c r="H59" s="155">
        <v>154.9646769</v>
      </c>
      <c r="I59" s="155">
        <v>152.95456313</v>
      </c>
      <c r="J59" s="155">
        <v>144.79553167</v>
      </c>
      <c r="K59" s="155">
        <v>136.09499581</v>
      </c>
      <c r="L59" s="155">
        <v>128.27285055999999</v>
      </c>
      <c r="M59" s="155">
        <v>138.61597155000001</v>
      </c>
      <c r="N59" s="155">
        <v>156.34282704</v>
      </c>
      <c r="O59" s="155">
        <v>143.08161383000001</v>
      </c>
      <c r="P59" s="155">
        <v>112.44819164</v>
      </c>
      <c r="Q59" s="155">
        <v>159.93322723</v>
      </c>
      <c r="R59" s="155">
        <v>134.21505386000001</v>
      </c>
      <c r="S59" s="150">
        <v>9.616592355610095</v>
      </c>
      <c r="T59" s="150">
        <v>12.81666575922506</v>
      </c>
      <c r="U59" s="150">
        <v>8.9143091822664076</v>
      </c>
      <c r="V59" s="150">
        <v>13.151560950973945</v>
      </c>
      <c r="W59" s="150">
        <v>6.3226241478038645</v>
      </c>
      <c r="X59" s="150">
        <v>8.04329261574604</v>
      </c>
      <c r="Y59" s="150">
        <v>13.501554014113239</v>
      </c>
      <c r="Z59" s="150">
        <v>8.7936685363360141</v>
      </c>
      <c r="AA59" s="150">
        <v>4.7595562487961587</v>
      </c>
      <c r="AB59" s="150">
        <v>11.257638351804019</v>
      </c>
      <c r="AC59" s="150">
        <v>-1.6812761671039169</v>
      </c>
      <c r="AD59" s="150">
        <v>10.233904982155735</v>
      </c>
      <c r="AE59" s="150">
        <v>4.5247149109828513</v>
      </c>
      <c r="AF59" s="150">
        <v>8.8033941830658335</v>
      </c>
      <c r="AG59" s="150">
        <v>2.8718592713726139</v>
      </c>
      <c r="AH59" s="150">
        <v>10.182889280665307</v>
      </c>
      <c r="AI59" s="150">
        <v>13.361913575533933</v>
      </c>
      <c r="AJ59" s="150">
        <v>9.8666043574170175</v>
      </c>
      <c r="AK59" s="150">
        <v>13.301799354932413</v>
      </c>
      <c r="AL59" s="150">
        <v>6.2213771952520176</v>
      </c>
      <c r="AM59" s="150">
        <v>8.9397029471116127</v>
      </c>
      <c r="AN59" s="150">
        <v>16.353365934382921</v>
      </c>
      <c r="AO59" s="150">
        <v>9.558367397923746</v>
      </c>
      <c r="AP59" s="150">
        <v>4.0403153723987941</v>
      </c>
      <c r="AQ59" s="150">
        <v>11.267841872262622</v>
      </c>
      <c r="AR59" s="150">
        <v>8.1786067957099675</v>
      </c>
      <c r="AS59" s="150">
        <v>11.481264659423744</v>
      </c>
      <c r="AT59" s="150">
        <v>4.5247149109828513</v>
      </c>
      <c r="AU59" s="150">
        <v>10.071391032243326</v>
      </c>
      <c r="AV59" s="150">
        <v>2.6802899246896743</v>
      </c>
    </row>
    <row r="60" spans="2:48" s="62" customFormat="1" ht="12" customHeight="1">
      <c r="B60" s="216">
        <v>2003</v>
      </c>
      <c r="C60" s="149" t="s">
        <v>50</v>
      </c>
      <c r="D60" s="155">
        <v>146.49843662000001</v>
      </c>
      <c r="E60" s="155">
        <v>151.71552391</v>
      </c>
      <c r="F60" s="155">
        <v>148.86403064999999</v>
      </c>
      <c r="G60" s="155">
        <v>145.94920918</v>
      </c>
      <c r="H60" s="155">
        <v>155.33015818000001</v>
      </c>
      <c r="I60" s="155">
        <v>153.38990720000001</v>
      </c>
      <c r="J60" s="155">
        <v>145.97252907999999</v>
      </c>
      <c r="K60" s="155">
        <v>136.08488801999999</v>
      </c>
      <c r="L60" s="155">
        <v>128.26600590000001</v>
      </c>
      <c r="M60" s="155">
        <v>139.99422483000001</v>
      </c>
      <c r="N60" s="155">
        <v>156.90145573999999</v>
      </c>
      <c r="O60" s="155">
        <v>143.25064691</v>
      </c>
      <c r="P60" s="155">
        <v>111.52040125000001</v>
      </c>
      <c r="Q60" s="155">
        <v>160.34229142000001</v>
      </c>
      <c r="R60" s="155">
        <v>134.18788536</v>
      </c>
      <c r="S60" s="150">
        <v>10.286589778075836</v>
      </c>
      <c r="T60" s="150">
        <v>14.397315864152162</v>
      </c>
      <c r="U60" s="150">
        <v>9.056806305388605</v>
      </c>
      <c r="V60" s="150">
        <v>13.413553000930193</v>
      </c>
      <c r="W60" s="150">
        <v>6.5733840599583999</v>
      </c>
      <c r="X60" s="150">
        <v>8.3508088204346365</v>
      </c>
      <c r="Y60" s="150">
        <v>14.424172506305723</v>
      </c>
      <c r="Z60" s="150">
        <v>8.7855884188537345</v>
      </c>
      <c r="AA60" s="150">
        <v>4.7539662619739715</v>
      </c>
      <c r="AB60" s="150">
        <v>12.363868775822056</v>
      </c>
      <c r="AC60" s="150">
        <v>-1.6812761671039169</v>
      </c>
      <c r="AD60" s="150">
        <v>10.364132591285838</v>
      </c>
      <c r="AE60" s="150">
        <v>3.6622997436285516</v>
      </c>
      <c r="AF60" s="150">
        <v>9.0816826480809425</v>
      </c>
      <c r="AG60" s="150">
        <v>2.8510354216759026</v>
      </c>
      <c r="AH60" s="150">
        <v>10.286589778075836</v>
      </c>
      <c r="AI60" s="150">
        <v>14.397315864152162</v>
      </c>
      <c r="AJ60" s="150">
        <v>9.056806305388605</v>
      </c>
      <c r="AK60" s="150">
        <v>13.413553000930193</v>
      </c>
      <c r="AL60" s="150">
        <v>6.5733840599583999</v>
      </c>
      <c r="AM60" s="150">
        <v>8.3508088204346365</v>
      </c>
      <c r="AN60" s="150">
        <v>14.424172506305723</v>
      </c>
      <c r="AO60" s="150">
        <v>8.7855884188537345</v>
      </c>
      <c r="AP60" s="150">
        <v>4.7539662619739715</v>
      </c>
      <c r="AQ60" s="150">
        <v>12.363868775822056</v>
      </c>
      <c r="AR60" s="150">
        <v>5.9539761317056019</v>
      </c>
      <c r="AS60" s="150">
        <v>10.364132591285838</v>
      </c>
      <c r="AT60" s="150">
        <v>3.6622997436285516</v>
      </c>
      <c r="AU60" s="150">
        <v>9.0816826480809425</v>
      </c>
      <c r="AV60" s="150">
        <v>2.8510354216759026</v>
      </c>
    </row>
    <row r="61" spans="2:48" s="61" customFormat="1" ht="12" customHeight="1">
      <c r="B61" s="214">
        <v>2004</v>
      </c>
      <c r="C61" s="149" t="s">
        <v>40</v>
      </c>
      <c r="D61" s="155">
        <v>148.36756987000001</v>
      </c>
      <c r="E61" s="155">
        <v>154.43340359000001</v>
      </c>
      <c r="F61" s="155">
        <v>149.61145479999999</v>
      </c>
      <c r="G61" s="155">
        <v>147.63451072999999</v>
      </c>
      <c r="H61" s="155">
        <v>156.03512423000001</v>
      </c>
      <c r="I61" s="155">
        <v>155.39432045000001</v>
      </c>
      <c r="J61" s="155">
        <v>150.05621764</v>
      </c>
      <c r="K61" s="155">
        <v>138.89307642</v>
      </c>
      <c r="L61" s="155">
        <v>128.60863662</v>
      </c>
      <c r="M61" s="155">
        <v>140.57169008</v>
      </c>
      <c r="N61" s="155">
        <v>158.52476672</v>
      </c>
      <c r="O61" s="155">
        <v>144.22448001999999</v>
      </c>
      <c r="P61" s="155">
        <v>111.52040125000001</v>
      </c>
      <c r="Q61" s="155">
        <v>163.41526338</v>
      </c>
      <c r="R61" s="155">
        <v>133.93659338000001</v>
      </c>
      <c r="S61" s="150">
        <v>1.2758724892391342</v>
      </c>
      <c r="T61" s="150">
        <v>1.791431496233912</v>
      </c>
      <c r="U61" s="150">
        <v>0.50208512206503997</v>
      </c>
      <c r="V61" s="150">
        <v>1.1547178360668653</v>
      </c>
      <c r="W61" s="150">
        <v>0.45385008182574893</v>
      </c>
      <c r="X61" s="150">
        <v>1.3067438963806808</v>
      </c>
      <c r="Y61" s="150">
        <v>2.7975733418730755</v>
      </c>
      <c r="Z61" s="150">
        <v>2.0635563881180587</v>
      </c>
      <c r="AA61" s="150">
        <v>0.26712511830071151</v>
      </c>
      <c r="AB61" s="150">
        <v>0.41249219437531792</v>
      </c>
      <c r="AC61" s="150">
        <v>1.0346054294677884</v>
      </c>
      <c r="AD61" s="150">
        <v>0.67981061936272624</v>
      </c>
      <c r="AE61" s="150">
        <v>0</v>
      </c>
      <c r="AF61" s="150">
        <v>1.9165074496476251</v>
      </c>
      <c r="AG61" s="150">
        <v>-0.18726875330497705</v>
      </c>
      <c r="AH61" s="150">
        <v>9.8742165907618187</v>
      </c>
      <c r="AI61" s="150">
        <v>14.862941315789186</v>
      </c>
      <c r="AJ61" s="150">
        <v>8.6557895092167882</v>
      </c>
      <c r="AK61" s="150">
        <v>12.617407796421489</v>
      </c>
      <c r="AL61" s="150">
        <v>6.0241977500371462</v>
      </c>
      <c r="AM61" s="150">
        <v>6.8707297726892307</v>
      </c>
      <c r="AN61" s="150">
        <v>14.019166454726758</v>
      </c>
      <c r="AO61" s="150">
        <v>7.6276308778235915</v>
      </c>
      <c r="AP61" s="150">
        <v>4.6971590408755333</v>
      </c>
      <c r="AQ61" s="150">
        <v>12.743776591187171</v>
      </c>
      <c r="AR61" s="150">
        <v>3.1295040443913678</v>
      </c>
      <c r="AS61" s="150">
        <v>10.50150017071023</v>
      </c>
      <c r="AT61" s="150">
        <v>3.0345800718393861</v>
      </c>
      <c r="AU61" s="150">
        <v>10.742211073630898</v>
      </c>
      <c r="AV61" s="150">
        <v>1.0785797541746689</v>
      </c>
    </row>
    <row r="62" spans="2:48" s="31" customFormat="1" ht="12" customHeight="1">
      <c r="B62" s="215">
        <v>2004</v>
      </c>
      <c r="C62" s="149" t="s">
        <v>41</v>
      </c>
      <c r="D62" s="155">
        <v>152.84524558000001</v>
      </c>
      <c r="E62" s="155">
        <v>165.6751016</v>
      </c>
      <c r="F62" s="155">
        <v>150.38102183999999</v>
      </c>
      <c r="G62" s="155">
        <v>149.08732074</v>
      </c>
      <c r="H62" s="155">
        <v>156.68154985999999</v>
      </c>
      <c r="I62" s="155">
        <v>156.47786583999999</v>
      </c>
      <c r="J62" s="155">
        <v>150.84743141999999</v>
      </c>
      <c r="K62" s="155">
        <v>140.57282508</v>
      </c>
      <c r="L62" s="155">
        <v>129.25459592000001</v>
      </c>
      <c r="M62" s="155">
        <v>141.31462094</v>
      </c>
      <c r="N62" s="155">
        <v>159.14815071999999</v>
      </c>
      <c r="O62" s="155">
        <v>147.57192803999999</v>
      </c>
      <c r="P62" s="155">
        <v>112.32947042000001</v>
      </c>
      <c r="Q62" s="155">
        <v>165.93062372</v>
      </c>
      <c r="R62" s="155">
        <v>135.82739004000001</v>
      </c>
      <c r="S62" s="150">
        <v>4.3323390381720515</v>
      </c>
      <c r="T62" s="150">
        <v>9.2011531386076513</v>
      </c>
      <c r="U62" s="150">
        <v>1.0190448178624649</v>
      </c>
      <c r="V62" s="150">
        <v>2.1501394749797669</v>
      </c>
      <c r="W62" s="150">
        <v>0.87001242761495234</v>
      </c>
      <c r="X62" s="150">
        <v>2.0131433002131587</v>
      </c>
      <c r="Y62" s="150">
        <v>3.3396025750354283</v>
      </c>
      <c r="Z62" s="150">
        <v>3.2978952514848032</v>
      </c>
      <c r="AA62" s="150">
        <v>0.77073423551578912</v>
      </c>
      <c r="AB62" s="150">
        <v>0.94317898584988313</v>
      </c>
      <c r="AC62" s="150">
        <v>1.4319146813545132</v>
      </c>
      <c r="AD62" s="150">
        <v>3.0165875151090233</v>
      </c>
      <c r="AE62" s="150">
        <v>0.72548983049860283</v>
      </c>
      <c r="AF62" s="150">
        <v>3.4852516142244383</v>
      </c>
      <c r="AG62" s="150">
        <v>1.2217978363706692</v>
      </c>
      <c r="AH62" s="150">
        <v>10.527082273712523</v>
      </c>
      <c r="AI62" s="150">
        <v>18.880790827586154</v>
      </c>
      <c r="AJ62" s="150">
        <v>5.998737335944341</v>
      </c>
      <c r="AK62" s="150">
        <v>6.6124779324267422</v>
      </c>
      <c r="AL62" s="150">
        <v>5.6753348766387148</v>
      </c>
      <c r="AM62" s="150">
        <v>7.4962717200808981</v>
      </c>
      <c r="AN62" s="150">
        <v>14.44705941962377</v>
      </c>
      <c r="AO62" s="150">
        <v>7.8124367362680118</v>
      </c>
      <c r="AP62" s="150">
        <v>0.67472427499559728</v>
      </c>
      <c r="AQ62" s="150">
        <v>5.1049293107190863</v>
      </c>
      <c r="AR62" s="150">
        <v>4.0159319666782949</v>
      </c>
      <c r="AS62" s="150">
        <v>12.405034028800372</v>
      </c>
      <c r="AT62" s="150">
        <v>3.8124681715218145</v>
      </c>
      <c r="AU62" s="150">
        <v>10.5847518401321</v>
      </c>
      <c r="AV62" s="150">
        <v>2.0730540990016664</v>
      </c>
    </row>
    <row r="63" spans="2:48" s="31" customFormat="1" ht="12" customHeight="1">
      <c r="B63" s="215">
        <v>2004</v>
      </c>
      <c r="C63" s="149" t="s">
        <v>42</v>
      </c>
      <c r="D63" s="155">
        <v>156.50670511999999</v>
      </c>
      <c r="E63" s="155">
        <v>174.31092415000001</v>
      </c>
      <c r="F63" s="155">
        <v>150.64077355000001</v>
      </c>
      <c r="G63" s="155">
        <v>149.42161116</v>
      </c>
      <c r="H63" s="155">
        <v>158.78919966999999</v>
      </c>
      <c r="I63" s="155">
        <v>157.12298824999999</v>
      </c>
      <c r="J63" s="155">
        <v>152.50925409000001</v>
      </c>
      <c r="K63" s="155">
        <v>141.83968579</v>
      </c>
      <c r="L63" s="155">
        <v>131.16711293</v>
      </c>
      <c r="M63" s="155">
        <v>143.52533159000001</v>
      </c>
      <c r="N63" s="155">
        <v>159.85120828999999</v>
      </c>
      <c r="O63" s="155">
        <v>149.98296429000001</v>
      </c>
      <c r="P63" s="155">
        <v>112.79801564</v>
      </c>
      <c r="Q63" s="155">
        <v>168.49364731</v>
      </c>
      <c r="R63" s="155">
        <v>137.00620438999999</v>
      </c>
      <c r="S63" s="150">
        <v>6.8316554981131077</v>
      </c>
      <c r="T63" s="150">
        <v>14.893268439295596</v>
      </c>
      <c r="U63" s="150">
        <v>1.1935340540236865</v>
      </c>
      <c r="V63" s="150">
        <v>2.3791851970348574</v>
      </c>
      <c r="W63" s="150">
        <v>2.226896264401887</v>
      </c>
      <c r="X63" s="150">
        <v>2.4337201307075276</v>
      </c>
      <c r="Y63" s="150">
        <v>4.4780514876313475</v>
      </c>
      <c r="Z63" s="150">
        <v>4.2288294120903771</v>
      </c>
      <c r="AA63" s="150">
        <v>2.261789481666554</v>
      </c>
      <c r="AB63" s="150">
        <v>2.5223231631790242</v>
      </c>
      <c r="AC63" s="150">
        <v>1.8800033027660277</v>
      </c>
      <c r="AD63" s="150">
        <v>4.6996767729989557</v>
      </c>
      <c r="AE63" s="150">
        <v>1.145632884817104</v>
      </c>
      <c r="AF63" s="150">
        <v>5.083721716716866</v>
      </c>
      <c r="AG63" s="150">
        <v>2.1002782944518259</v>
      </c>
      <c r="AH63" s="150">
        <v>11.945047497395649</v>
      </c>
      <c r="AI63" s="150">
        <v>22.708480310588584</v>
      </c>
      <c r="AJ63" s="150">
        <v>6.0446966582238986</v>
      </c>
      <c r="AK63" s="150">
        <v>6.0603292466606717</v>
      </c>
      <c r="AL63" s="150">
        <v>6.8206307555124681</v>
      </c>
      <c r="AM63" s="150">
        <v>7.0784439330822835</v>
      </c>
      <c r="AN63" s="150">
        <v>8.8316621839572349</v>
      </c>
      <c r="AO63" s="150">
        <v>8.0124581775182122</v>
      </c>
      <c r="AP63" s="150">
        <v>3.2065619683851594</v>
      </c>
      <c r="AQ63" s="150">
        <v>5.4483064225337756</v>
      </c>
      <c r="AR63" s="150">
        <v>4.2330983940271238</v>
      </c>
      <c r="AS63" s="150">
        <v>14.026440487391525</v>
      </c>
      <c r="AT63" s="150">
        <v>3.7780100360891993</v>
      </c>
      <c r="AU63" s="150">
        <v>10.762036231341042</v>
      </c>
      <c r="AV63" s="150">
        <v>2.7338764909156481</v>
      </c>
    </row>
    <row r="64" spans="2:48" s="31" customFormat="1" ht="12" customHeight="1">
      <c r="B64" s="215">
        <v>2004</v>
      </c>
      <c r="C64" s="149" t="s">
        <v>43</v>
      </c>
      <c r="D64" s="155">
        <v>157.81858577</v>
      </c>
      <c r="E64" s="155">
        <v>176.03582617000001</v>
      </c>
      <c r="F64" s="155">
        <v>150.95209661999999</v>
      </c>
      <c r="G64" s="155">
        <v>150.00995223000001</v>
      </c>
      <c r="H64" s="155">
        <v>160.24892804000001</v>
      </c>
      <c r="I64" s="155">
        <v>158.64460499</v>
      </c>
      <c r="J64" s="155">
        <v>153.22116122</v>
      </c>
      <c r="K64" s="155">
        <v>142.31333814000001</v>
      </c>
      <c r="L64" s="155">
        <v>131.99447398999999</v>
      </c>
      <c r="M64" s="155">
        <v>147.55685194</v>
      </c>
      <c r="N64" s="155">
        <v>160.0056275</v>
      </c>
      <c r="O64" s="155">
        <v>150.08214548000001</v>
      </c>
      <c r="P64" s="155">
        <v>115.06219536</v>
      </c>
      <c r="Q64" s="155">
        <v>169.54032211000001</v>
      </c>
      <c r="R64" s="155">
        <v>137.84793256</v>
      </c>
      <c r="S64" s="150">
        <v>7.7271467267348015</v>
      </c>
      <c r="T64" s="150">
        <v>16.030200228176511</v>
      </c>
      <c r="U64" s="150">
        <v>1.4026665547632007</v>
      </c>
      <c r="V64" s="150">
        <v>2.7822987687393947</v>
      </c>
      <c r="W64" s="150">
        <v>3.1666547679041201</v>
      </c>
      <c r="X64" s="150">
        <v>3.4257128685452329</v>
      </c>
      <c r="Y64" s="150">
        <v>4.9657508749659343</v>
      </c>
      <c r="Z64" s="150">
        <v>4.5768859501024366</v>
      </c>
      <c r="AA64" s="150">
        <v>2.9068248160052548</v>
      </c>
      <c r="AB64" s="150">
        <v>5.4020993503007446</v>
      </c>
      <c r="AC64" s="150">
        <v>1.9784212615234793</v>
      </c>
      <c r="AD64" s="150">
        <v>4.7689128931417883</v>
      </c>
      <c r="AE64" s="150">
        <v>3.1759158596104839</v>
      </c>
      <c r="AF64" s="150">
        <v>5.7364969706630262</v>
      </c>
      <c r="AG64" s="150">
        <v>2.7275541232211822</v>
      </c>
      <c r="AH64" s="150">
        <v>12.275287080018487</v>
      </c>
      <c r="AI64" s="150">
        <v>23.281411108880363</v>
      </c>
      <c r="AJ64" s="150">
        <v>6.0389516700827102</v>
      </c>
      <c r="AK64" s="150">
        <v>5.395860820377905</v>
      </c>
      <c r="AL64" s="150">
        <v>7.1556574964439363</v>
      </c>
      <c r="AM64" s="150">
        <v>7.0723080756508665</v>
      </c>
      <c r="AN64" s="150">
        <v>9.0248836386865463</v>
      </c>
      <c r="AO64" s="150">
        <v>7.9671474894123833</v>
      </c>
      <c r="AP64" s="150">
        <v>4.6911045816113557</v>
      </c>
      <c r="AQ64" s="150">
        <v>8.3525320153857763</v>
      </c>
      <c r="AR64" s="150">
        <v>4.2281483768255441</v>
      </c>
      <c r="AS64" s="150">
        <v>10.718824381099168</v>
      </c>
      <c r="AT64" s="150">
        <v>6.6428241909498524</v>
      </c>
      <c r="AU64" s="150">
        <v>10.658341818833478</v>
      </c>
      <c r="AV64" s="150">
        <v>3.5674019498175653</v>
      </c>
    </row>
    <row r="65" spans="2:48" s="31" customFormat="1" ht="12" customHeight="1">
      <c r="B65" s="215">
        <v>2004</v>
      </c>
      <c r="C65" s="149" t="s">
        <v>44</v>
      </c>
      <c r="D65" s="155">
        <v>159.11671827999999</v>
      </c>
      <c r="E65" s="155">
        <v>178.53259057</v>
      </c>
      <c r="F65" s="155">
        <v>151.03571092999999</v>
      </c>
      <c r="G65" s="155">
        <v>150.86083044</v>
      </c>
      <c r="H65" s="155">
        <v>163.09896314</v>
      </c>
      <c r="I65" s="155">
        <v>158.69777002999999</v>
      </c>
      <c r="J65" s="155">
        <v>153.18556408000001</v>
      </c>
      <c r="K65" s="155">
        <v>142.56306223999999</v>
      </c>
      <c r="L65" s="155">
        <v>132.33214734000001</v>
      </c>
      <c r="M65" s="155">
        <v>149.43736665</v>
      </c>
      <c r="N65" s="155">
        <v>160.15131814</v>
      </c>
      <c r="O65" s="155">
        <v>150.86173631</v>
      </c>
      <c r="P65" s="155">
        <v>115.57323771</v>
      </c>
      <c r="Q65" s="155">
        <v>170.27103406000001</v>
      </c>
      <c r="R65" s="155">
        <v>138.72254348000001</v>
      </c>
      <c r="S65" s="150">
        <v>8.6132534593050565</v>
      </c>
      <c r="T65" s="150">
        <v>17.675888379035158</v>
      </c>
      <c r="U65" s="150">
        <v>1.4588347974440694</v>
      </c>
      <c r="V65" s="150">
        <v>3.3652948773038389</v>
      </c>
      <c r="W65" s="150">
        <v>5.001478818425781</v>
      </c>
      <c r="X65" s="150">
        <v>3.4603729325419295</v>
      </c>
      <c r="Y65" s="150">
        <v>4.941364683793978</v>
      </c>
      <c r="Z65" s="150">
        <v>4.7603920716368719</v>
      </c>
      <c r="AA65" s="150">
        <v>3.1700850209447395</v>
      </c>
      <c r="AB65" s="150">
        <v>6.7453795550974576</v>
      </c>
      <c r="AC65" s="150">
        <v>2.0712761297672984</v>
      </c>
      <c r="AD65" s="150">
        <v>5.3131274197887564</v>
      </c>
      <c r="AE65" s="150">
        <v>3.6341659593876301</v>
      </c>
      <c r="AF65" s="150">
        <v>6.1922170077965717</v>
      </c>
      <c r="AG65" s="150">
        <v>3.3793349584684336</v>
      </c>
      <c r="AH65" s="150">
        <v>12.094604778400992</v>
      </c>
      <c r="AI65" s="150">
        <v>23.111603187477982</v>
      </c>
      <c r="AJ65" s="150">
        <v>6.0976880107864559</v>
      </c>
      <c r="AK65" s="150">
        <v>3.0461074522456499</v>
      </c>
      <c r="AL65" s="150">
        <v>7.3515076291361936</v>
      </c>
      <c r="AM65" s="150">
        <v>6.7520832545394853</v>
      </c>
      <c r="AN65" s="150">
        <v>9.1201681694444119</v>
      </c>
      <c r="AO65" s="150">
        <v>7.958573935971188</v>
      </c>
      <c r="AP65" s="150">
        <v>4.6279056406606429</v>
      </c>
      <c r="AQ65" s="150">
        <v>9.7809392455797024</v>
      </c>
      <c r="AR65" s="150">
        <v>3.8660639571342017</v>
      </c>
      <c r="AS65" s="150">
        <v>9.1646315697881704</v>
      </c>
      <c r="AT65" s="150">
        <v>4.3430161641494465</v>
      </c>
      <c r="AU65" s="150">
        <v>7.9043662964786137</v>
      </c>
      <c r="AV65" s="150">
        <v>4.5792823541050467</v>
      </c>
    </row>
    <row r="66" spans="2:48" s="31" customFormat="1" ht="12" customHeight="1">
      <c r="B66" s="215">
        <v>2004</v>
      </c>
      <c r="C66" s="149" t="s">
        <v>45</v>
      </c>
      <c r="D66" s="155">
        <v>159.40949157</v>
      </c>
      <c r="E66" s="155">
        <v>178.68714241000001</v>
      </c>
      <c r="F66" s="155">
        <v>152.5888501</v>
      </c>
      <c r="G66" s="155">
        <v>151.33574382</v>
      </c>
      <c r="H66" s="155">
        <v>164.33244905999999</v>
      </c>
      <c r="I66" s="155">
        <v>159.11304213</v>
      </c>
      <c r="J66" s="155">
        <v>154.28050956000001</v>
      </c>
      <c r="K66" s="155">
        <v>141.49182175000001</v>
      </c>
      <c r="L66" s="155">
        <v>133.71253607</v>
      </c>
      <c r="M66" s="155">
        <v>149.49344528</v>
      </c>
      <c r="N66" s="155">
        <v>159.28801852000001</v>
      </c>
      <c r="O66" s="155">
        <v>150.73062988999999</v>
      </c>
      <c r="P66" s="155">
        <v>116.95318091</v>
      </c>
      <c r="Q66" s="155">
        <v>170.84836734000001</v>
      </c>
      <c r="R66" s="155">
        <v>139.03255389</v>
      </c>
      <c r="S66" s="150">
        <v>8.8131008411303213</v>
      </c>
      <c r="T66" s="150">
        <v>17.77775787532461</v>
      </c>
      <c r="U66" s="150">
        <v>2.5021621635098512</v>
      </c>
      <c r="V66" s="150">
        <v>3.6906912139254899</v>
      </c>
      <c r="W66" s="150">
        <v>5.7955846987343733</v>
      </c>
      <c r="X66" s="150">
        <v>3.7311026745311153</v>
      </c>
      <c r="Y66" s="150">
        <v>5.6914684785976704</v>
      </c>
      <c r="Z66" s="150">
        <v>3.9732065835299721</v>
      </c>
      <c r="AA66" s="150">
        <v>4.2462772047694841</v>
      </c>
      <c r="AB66" s="150">
        <v>6.7854373718167551</v>
      </c>
      <c r="AC66" s="150">
        <v>1.5210584049358857</v>
      </c>
      <c r="AD66" s="150">
        <v>5.2216050268167038</v>
      </c>
      <c r="AE66" s="150">
        <v>4.8715567726671765</v>
      </c>
      <c r="AF66" s="150">
        <v>6.5522800173039855</v>
      </c>
      <c r="AG66" s="150">
        <v>3.610362080751699</v>
      </c>
      <c r="AH66" s="150">
        <v>12.283297229232204</v>
      </c>
      <c r="AI66" s="150">
        <v>22.659037492269249</v>
      </c>
      <c r="AJ66" s="150">
        <v>7.286341773616158</v>
      </c>
      <c r="AK66" s="150">
        <v>6.0980290269282023</v>
      </c>
      <c r="AL66" s="150">
        <v>8.3703599399614035</v>
      </c>
      <c r="AM66" s="150">
        <v>7.0427043554016393</v>
      </c>
      <c r="AN66" s="150">
        <v>9.659496741073653</v>
      </c>
      <c r="AO66" s="150">
        <v>6.6313437990638988</v>
      </c>
      <c r="AP66" s="150">
        <v>5.79075227488579</v>
      </c>
      <c r="AQ66" s="150">
        <v>9.6740226910025768</v>
      </c>
      <c r="AR66" s="150">
        <v>2.6443613388166227</v>
      </c>
      <c r="AS66" s="150">
        <v>9.0697620264181751</v>
      </c>
      <c r="AT66" s="150">
        <v>6.2931038964024566</v>
      </c>
      <c r="AU66" s="150">
        <v>7.1833344185658206</v>
      </c>
      <c r="AV66" s="150">
        <v>6.296522452271617</v>
      </c>
    </row>
    <row r="67" spans="2:48" s="31" customFormat="1" ht="12" customHeight="1">
      <c r="B67" s="215">
        <v>2004</v>
      </c>
      <c r="C67" s="149" t="s">
        <v>46</v>
      </c>
      <c r="D67" s="155">
        <v>159.64574469999999</v>
      </c>
      <c r="E67" s="155">
        <v>178.01074302999999</v>
      </c>
      <c r="F67" s="155">
        <v>153.01354459000001</v>
      </c>
      <c r="G67" s="155">
        <v>152.87970969</v>
      </c>
      <c r="H67" s="155">
        <v>165.20064891000001</v>
      </c>
      <c r="I67" s="155">
        <v>159.7825819</v>
      </c>
      <c r="J67" s="155">
        <v>152.00540451000001</v>
      </c>
      <c r="K67" s="155">
        <v>141.73430357999999</v>
      </c>
      <c r="L67" s="155">
        <v>134.41807779000001</v>
      </c>
      <c r="M67" s="155">
        <v>153.62953916000001</v>
      </c>
      <c r="N67" s="155">
        <v>160.82430184</v>
      </c>
      <c r="O67" s="155">
        <v>150.75093765</v>
      </c>
      <c r="P67" s="155">
        <v>116.99244312</v>
      </c>
      <c r="Q67" s="155">
        <v>170.11821029000001</v>
      </c>
      <c r="R67" s="155">
        <v>138.93150441</v>
      </c>
      <c r="S67" s="150">
        <v>8.9743674972468028</v>
      </c>
      <c r="T67" s="150">
        <v>17.331923881170326</v>
      </c>
      <c r="U67" s="150">
        <v>2.7874523629929797</v>
      </c>
      <c r="V67" s="150">
        <v>4.7485701011593449</v>
      </c>
      <c r="W67" s="150">
        <v>6.3545230659984639</v>
      </c>
      <c r="X67" s="150">
        <v>4.1675979969560757</v>
      </c>
      <c r="Y67" s="150">
        <v>4.1328840899192016</v>
      </c>
      <c r="Z67" s="150">
        <v>4.1513908283260008</v>
      </c>
      <c r="AA67" s="150">
        <v>4.796338551928045</v>
      </c>
      <c r="AB67" s="150">
        <v>9.7399120189121078</v>
      </c>
      <c r="AC67" s="150">
        <v>2.5001973891819915</v>
      </c>
      <c r="AD67" s="150">
        <v>5.2357814095682187</v>
      </c>
      <c r="AE67" s="150">
        <v>4.9067630753346236</v>
      </c>
      <c r="AF67" s="150">
        <v>6.0969060523109277</v>
      </c>
      <c r="AG67" s="150">
        <v>3.5350576076773166</v>
      </c>
      <c r="AH67" s="150">
        <v>12.226194392279879</v>
      </c>
      <c r="AI67" s="150">
        <v>22.367497235954488</v>
      </c>
      <c r="AJ67" s="150">
        <v>5.7044807842333825</v>
      </c>
      <c r="AK67" s="150">
        <v>6.9932334143977641</v>
      </c>
      <c r="AL67" s="150">
        <v>8.1628263647698986</v>
      </c>
      <c r="AM67" s="150">
        <v>7.5226881194200956</v>
      </c>
      <c r="AN67" s="150">
        <v>7.9644543704204835</v>
      </c>
      <c r="AO67" s="150">
        <v>6.7654563554164326</v>
      </c>
      <c r="AP67" s="150">
        <v>6.4088823964029302</v>
      </c>
      <c r="AQ67" s="150">
        <v>12.238958378253926</v>
      </c>
      <c r="AR67" s="150">
        <v>2.8664409393424961</v>
      </c>
      <c r="AS67" s="150">
        <v>7.6156197081853776</v>
      </c>
      <c r="AT67" s="150">
        <v>6.1645982711930429</v>
      </c>
      <c r="AU67" s="150">
        <v>6.1849722017645092</v>
      </c>
      <c r="AV67" s="150">
        <v>6.0308818694824424</v>
      </c>
    </row>
    <row r="68" spans="2:48" s="31" customFormat="1" ht="12" customHeight="1">
      <c r="B68" s="215">
        <v>2004</v>
      </c>
      <c r="C68" s="149" t="s">
        <v>55</v>
      </c>
      <c r="D68" s="155">
        <v>159.63140129999999</v>
      </c>
      <c r="E68" s="155">
        <v>176.52988815</v>
      </c>
      <c r="F68" s="155">
        <v>153.00294443999999</v>
      </c>
      <c r="G68" s="155">
        <v>153.17837793999999</v>
      </c>
      <c r="H68" s="155">
        <v>166.59244494000001</v>
      </c>
      <c r="I68" s="155">
        <v>161.72737194999999</v>
      </c>
      <c r="J68" s="155">
        <v>148.38319999000001</v>
      </c>
      <c r="K68" s="155">
        <v>140.96826805000001</v>
      </c>
      <c r="L68" s="155">
        <v>134.42890310000001</v>
      </c>
      <c r="M68" s="155">
        <v>154.32920558000001</v>
      </c>
      <c r="N68" s="155">
        <v>161.56649791999999</v>
      </c>
      <c r="O68" s="155">
        <v>154.15582248000001</v>
      </c>
      <c r="P68" s="155">
        <v>113.33673951</v>
      </c>
      <c r="Q68" s="155">
        <v>171.0260993</v>
      </c>
      <c r="R68" s="155">
        <v>140.54325911999999</v>
      </c>
      <c r="S68" s="150">
        <v>8.9645766760401528</v>
      </c>
      <c r="T68" s="150">
        <v>16.355850476263896</v>
      </c>
      <c r="U68" s="150">
        <v>2.7803316704027452</v>
      </c>
      <c r="V68" s="150">
        <v>4.9532085857924955</v>
      </c>
      <c r="W68" s="150">
        <v>7.2505474094406281</v>
      </c>
      <c r="X68" s="150">
        <v>5.4354715392904325</v>
      </c>
      <c r="Y68" s="150">
        <v>1.6514551917360194</v>
      </c>
      <c r="Z68" s="150">
        <v>3.5884807645080343</v>
      </c>
      <c r="AA68" s="150">
        <v>4.8047782861538479</v>
      </c>
      <c r="AB68" s="150">
        <v>10.23969436411214</v>
      </c>
      <c r="AC68" s="150">
        <v>2.9732306548706475</v>
      </c>
      <c r="AD68" s="150">
        <v>7.6126536286090101</v>
      </c>
      <c r="AE68" s="150">
        <v>1.6287049182402313</v>
      </c>
      <c r="AF68" s="150">
        <v>6.6631253584962451</v>
      </c>
      <c r="AG68" s="150">
        <v>4.736175507162784</v>
      </c>
      <c r="AH68" s="150">
        <v>11.893570026434446</v>
      </c>
      <c r="AI68" s="150">
        <v>21.408043167077523</v>
      </c>
      <c r="AJ68" s="150">
        <v>3.3576573801210117</v>
      </c>
      <c r="AK68" s="150">
        <v>7.1686086356489369</v>
      </c>
      <c r="AL68" s="150">
        <v>9.0138685396376133</v>
      </c>
      <c r="AM68" s="150">
        <v>8.8716692698381081</v>
      </c>
      <c r="AN68" s="150">
        <v>5.4557588273377746</v>
      </c>
      <c r="AO68" s="150">
        <v>4.8429893006885862</v>
      </c>
      <c r="AP68" s="150">
        <v>5.2489728965421989</v>
      </c>
      <c r="AQ68" s="150">
        <v>12.737360441416953</v>
      </c>
      <c r="AR68" s="150">
        <v>3.3411644006306176</v>
      </c>
      <c r="AS68" s="150">
        <v>9.5477685115780417</v>
      </c>
      <c r="AT68" s="150">
        <v>2.0755532780462005</v>
      </c>
      <c r="AU68" s="150">
        <v>7.5088765248351024</v>
      </c>
      <c r="AV68" s="150">
        <v>6.8847086346078896</v>
      </c>
    </row>
    <row r="69" spans="2:48" s="31" customFormat="1" ht="12" customHeight="1">
      <c r="B69" s="215">
        <v>2004</v>
      </c>
      <c r="C69" s="149" t="s">
        <v>47</v>
      </c>
      <c r="D69" s="155">
        <v>159.91412080000001</v>
      </c>
      <c r="E69" s="155">
        <v>176.15502413999999</v>
      </c>
      <c r="F69" s="155">
        <v>154.78956142000001</v>
      </c>
      <c r="G69" s="155">
        <v>153.54315094</v>
      </c>
      <c r="H69" s="155">
        <v>168.38605784000001</v>
      </c>
      <c r="I69" s="155">
        <v>162.27839483</v>
      </c>
      <c r="J69" s="155">
        <v>142.53016273</v>
      </c>
      <c r="K69" s="155">
        <v>140.89548662000001</v>
      </c>
      <c r="L69" s="155">
        <v>135.5785099</v>
      </c>
      <c r="M69" s="155">
        <v>154.35103290999999</v>
      </c>
      <c r="N69" s="155">
        <v>162.78893633000001</v>
      </c>
      <c r="O69" s="155">
        <v>157.23295816999999</v>
      </c>
      <c r="P69" s="155">
        <v>116.44299961999999</v>
      </c>
      <c r="Q69" s="155">
        <v>173.93460920000001</v>
      </c>
      <c r="R69" s="155">
        <v>140.27584777000001</v>
      </c>
      <c r="S69" s="150">
        <v>9.1575613293394724</v>
      </c>
      <c r="T69" s="150">
        <v>16.108766987152805</v>
      </c>
      <c r="U69" s="150">
        <v>3.980498676629125</v>
      </c>
      <c r="V69" s="150">
        <v>5.203140053081313</v>
      </c>
      <c r="W69" s="150">
        <v>8.4052574290631554</v>
      </c>
      <c r="X69" s="150">
        <v>5.7947017455395979</v>
      </c>
      <c r="Y69" s="150">
        <v>-2.3582288884735334</v>
      </c>
      <c r="Z69" s="150">
        <v>3.5349983896029897</v>
      </c>
      <c r="AA69" s="150">
        <v>5.701046000996584</v>
      </c>
      <c r="AB69" s="150">
        <v>10.255285957284286</v>
      </c>
      <c r="AC69" s="150">
        <v>3.7523428716659737</v>
      </c>
      <c r="AD69" s="150">
        <v>9.76073166970383</v>
      </c>
      <c r="AE69" s="150">
        <v>4.4140787827375192</v>
      </c>
      <c r="AF69" s="150">
        <v>8.4770634494653336</v>
      </c>
      <c r="AG69" s="150">
        <v>4.5368942163945576</v>
      </c>
      <c r="AH69" s="150">
        <v>11.754170226036578</v>
      </c>
      <c r="AI69" s="150">
        <v>21.286445897935607</v>
      </c>
      <c r="AJ69" s="150">
        <v>4.6639735406117921</v>
      </c>
      <c r="AK69" s="150">
        <v>6.9453245888955593</v>
      </c>
      <c r="AL69" s="150">
        <v>9.7956953107057387</v>
      </c>
      <c r="AM69" s="150">
        <v>8.6183834681888243</v>
      </c>
      <c r="AN69" s="150">
        <v>-1.3383571348887102</v>
      </c>
      <c r="AO69" s="150">
        <v>3.935053603445553</v>
      </c>
      <c r="AP69" s="150">
        <v>6.0047535149302149</v>
      </c>
      <c r="AQ69" s="150">
        <v>11.627545464215117</v>
      </c>
      <c r="AR69" s="150">
        <v>4.1230604640088728</v>
      </c>
      <c r="AS69" s="150">
        <v>11.721183996100535</v>
      </c>
      <c r="AT69" s="150">
        <v>4.8704873249083391</v>
      </c>
      <c r="AU69" s="150">
        <v>8.8150407488050178</v>
      </c>
      <c r="AV69" s="150">
        <v>6.8431663088347534</v>
      </c>
    </row>
    <row r="70" spans="2:48" s="31" customFormat="1" ht="12" customHeight="1">
      <c r="B70" s="215">
        <v>2004</v>
      </c>
      <c r="C70" s="149" t="s">
        <v>48</v>
      </c>
      <c r="D70" s="155">
        <v>159.17623824</v>
      </c>
      <c r="E70" s="155">
        <v>174.33716977</v>
      </c>
      <c r="F70" s="155">
        <v>154.89018207000001</v>
      </c>
      <c r="G70" s="155">
        <v>154.62680624000001</v>
      </c>
      <c r="H70" s="155">
        <v>168.92992576</v>
      </c>
      <c r="I70" s="155">
        <v>160.73440328999999</v>
      </c>
      <c r="J70" s="155">
        <v>139.36749570000001</v>
      </c>
      <c r="K70" s="155">
        <v>140.77834827999999</v>
      </c>
      <c r="L70" s="155">
        <v>135.5785099</v>
      </c>
      <c r="M70" s="155">
        <v>154.38334373000001</v>
      </c>
      <c r="N70" s="155">
        <v>162.80904864999999</v>
      </c>
      <c r="O70" s="155">
        <v>157.23295816999999</v>
      </c>
      <c r="P70" s="155">
        <v>116.67609116</v>
      </c>
      <c r="Q70" s="155">
        <v>173.30966688000001</v>
      </c>
      <c r="R70" s="155">
        <v>141.41812594000001</v>
      </c>
      <c r="S70" s="150">
        <v>8.6538818519167791</v>
      </c>
      <c r="T70" s="150">
        <v>14.910567670991611</v>
      </c>
      <c r="U70" s="150">
        <v>4.0480909953112416</v>
      </c>
      <c r="V70" s="150">
        <v>5.945628009054758</v>
      </c>
      <c r="W70" s="150">
        <v>8.7553941484050313</v>
      </c>
      <c r="X70" s="150">
        <v>4.7881221288071742</v>
      </c>
      <c r="Y70" s="150">
        <v>-4.5248468472996848</v>
      </c>
      <c r="Z70" s="150">
        <v>3.4489209847534426</v>
      </c>
      <c r="AA70" s="150">
        <v>5.701046000996584</v>
      </c>
      <c r="AB70" s="150">
        <v>10.27836606650969</v>
      </c>
      <c r="AC70" s="150">
        <v>3.7651613123267822</v>
      </c>
      <c r="AD70" s="150">
        <v>9.76073166970383</v>
      </c>
      <c r="AE70" s="150">
        <v>4.6230912480688318</v>
      </c>
      <c r="AF70" s="150">
        <v>8.0873083109641328</v>
      </c>
      <c r="AG70" s="150">
        <v>5.3881470451693048</v>
      </c>
      <c r="AH70" s="150">
        <v>10.784003319259043</v>
      </c>
      <c r="AI70" s="150">
        <v>19.732808428065724</v>
      </c>
      <c r="AJ70" s="150">
        <v>4.6787402148837742</v>
      </c>
      <c r="AK70" s="150">
        <v>6.6185504542365834</v>
      </c>
      <c r="AL70" s="150">
        <v>9.6154588080906507</v>
      </c>
      <c r="AM70" s="150">
        <v>7.5821157821034149</v>
      </c>
      <c r="AN70" s="150">
        <v>-5.8457853899231367</v>
      </c>
      <c r="AO70" s="150">
        <v>3.3086881825146577</v>
      </c>
      <c r="AP70" s="150">
        <v>5.4907690055220968</v>
      </c>
      <c r="AQ70" s="150">
        <v>11.365623640829654</v>
      </c>
      <c r="AR70" s="150">
        <v>4.1359247062518847</v>
      </c>
      <c r="AS70" s="150">
        <v>10.822664731698595</v>
      </c>
      <c r="AT70" s="150">
        <v>5.348991640520893</v>
      </c>
      <c r="AU70" s="150">
        <v>8.3789509876962711</v>
      </c>
      <c r="AV70" s="150">
        <v>6.7961715107152827</v>
      </c>
    </row>
    <row r="71" spans="2:48" s="31" customFormat="1" ht="12" customHeight="1">
      <c r="B71" s="215">
        <v>2004</v>
      </c>
      <c r="C71" s="149" t="s">
        <v>49</v>
      </c>
      <c r="D71" s="155">
        <v>159.07971520999999</v>
      </c>
      <c r="E71" s="155">
        <v>175.64192853</v>
      </c>
      <c r="F71" s="155">
        <v>155.41483097</v>
      </c>
      <c r="G71" s="155">
        <v>154.82142976</v>
      </c>
      <c r="H71" s="155">
        <v>168.99432093999999</v>
      </c>
      <c r="I71" s="155">
        <v>155.46137647</v>
      </c>
      <c r="J71" s="155">
        <v>134.50234516</v>
      </c>
      <c r="K71" s="155">
        <v>141.97006157000001</v>
      </c>
      <c r="L71" s="155">
        <v>136.27905003000001</v>
      </c>
      <c r="M71" s="155">
        <v>154.26202309000001</v>
      </c>
      <c r="N71" s="155">
        <v>162.93750940999999</v>
      </c>
      <c r="O71" s="155">
        <v>159.14381256999999</v>
      </c>
      <c r="P71" s="155">
        <v>116.89977639999999</v>
      </c>
      <c r="Q71" s="155">
        <v>175.11126336000001</v>
      </c>
      <c r="R71" s="155">
        <v>141.77551729000001</v>
      </c>
      <c r="S71" s="150">
        <v>8.5879951215004127</v>
      </c>
      <c r="T71" s="150">
        <v>15.770571134298365</v>
      </c>
      <c r="U71" s="150">
        <v>4.4005259641275245</v>
      </c>
      <c r="V71" s="150">
        <v>6.0789781800447003</v>
      </c>
      <c r="W71" s="150">
        <v>8.796851120286405</v>
      </c>
      <c r="X71" s="150">
        <v>1.3504599538606215</v>
      </c>
      <c r="Y71" s="150">
        <v>-7.857768850270304</v>
      </c>
      <c r="Z71" s="150">
        <v>4.3246341571263116</v>
      </c>
      <c r="AA71" s="150">
        <v>6.2472079595642782</v>
      </c>
      <c r="AB71" s="150">
        <v>10.191704891630991</v>
      </c>
      <c r="AC71" s="150">
        <v>3.8470348420490694</v>
      </c>
      <c r="AD71" s="150">
        <v>11.094655418893268</v>
      </c>
      <c r="AE71" s="150">
        <v>4.8236691131883731</v>
      </c>
      <c r="AF71" s="150">
        <v>9.2109023821508345</v>
      </c>
      <c r="AG71" s="150">
        <v>5.6544835695442117</v>
      </c>
      <c r="AH71" s="150">
        <v>9.2517055623988682</v>
      </c>
      <c r="AI71" s="150">
        <v>17.392607773826825</v>
      </c>
      <c r="AJ71" s="150">
        <v>4.5371175168264131</v>
      </c>
      <c r="AK71" s="150">
        <v>6.3245943139899907</v>
      </c>
      <c r="AL71" s="150">
        <v>9.0534464502858469</v>
      </c>
      <c r="AM71" s="150">
        <v>1.6389268085250848</v>
      </c>
      <c r="AN71" s="150">
        <v>-7.108773586645583</v>
      </c>
      <c r="AO71" s="150">
        <v>4.3168859553088197</v>
      </c>
      <c r="AP71" s="150">
        <v>6.2415385914068366</v>
      </c>
      <c r="AQ71" s="150">
        <v>11.287336780203816</v>
      </c>
      <c r="AR71" s="150">
        <v>4.2180907783589987</v>
      </c>
      <c r="AS71" s="150">
        <v>11.225899897301986</v>
      </c>
      <c r="AT71" s="150">
        <v>3.9587873269244085</v>
      </c>
      <c r="AU71" s="150">
        <v>9.4902331384662659</v>
      </c>
      <c r="AV71" s="150">
        <v>5.633096446756511</v>
      </c>
    </row>
    <row r="72" spans="2:48" s="62" customFormat="1" ht="12" customHeight="1">
      <c r="B72" s="216">
        <v>2004</v>
      </c>
      <c r="C72" s="149" t="s">
        <v>50</v>
      </c>
      <c r="D72" s="155">
        <v>158.70040478000001</v>
      </c>
      <c r="E72" s="155">
        <v>175.35577316999999</v>
      </c>
      <c r="F72" s="155">
        <v>155.31341911999999</v>
      </c>
      <c r="G72" s="155">
        <v>155.54286105</v>
      </c>
      <c r="H72" s="155">
        <v>169.15158786000001</v>
      </c>
      <c r="I72" s="155">
        <v>153.82553658</v>
      </c>
      <c r="J72" s="155">
        <v>130.00564777</v>
      </c>
      <c r="K72" s="155">
        <v>141.59422531999999</v>
      </c>
      <c r="L72" s="155">
        <v>136.49059177000001</v>
      </c>
      <c r="M72" s="155">
        <v>154.23572849000001</v>
      </c>
      <c r="N72" s="155">
        <v>163.48381782999999</v>
      </c>
      <c r="O72" s="155">
        <v>158.83001314000001</v>
      </c>
      <c r="P72" s="155">
        <v>117.05380801</v>
      </c>
      <c r="Q72" s="155">
        <v>177.06074597</v>
      </c>
      <c r="R72" s="155">
        <v>142.15525904</v>
      </c>
      <c r="S72" s="150">
        <v>8.3290773891673098</v>
      </c>
      <c r="T72" s="150">
        <v>15.581958029571027</v>
      </c>
      <c r="U72" s="150">
        <v>4.3324021537233648</v>
      </c>
      <c r="V72" s="150">
        <v>6.5732811598643792</v>
      </c>
      <c r="W72" s="150">
        <v>8.8980979881469153</v>
      </c>
      <c r="X72" s="150">
        <v>0.28400133225974855</v>
      </c>
      <c r="Y72" s="150">
        <v>-10.938278188801789</v>
      </c>
      <c r="Z72" s="150">
        <v>4.0484563570279022</v>
      </c>
      <c r="AA72" s="150">
        <v>6.4121322031436279</v>
      </c>
      <c r="AB72" s="150">
        <v>10.172922259681755</v>
      </c>
      <c r="AC72" s="150">
        <v>4.1952205344146591</v>
      </c>
      <c r="AD72" s="150">
        <v>10.875599214423119</v>
      </c>
      <c r="AE72" s="150">
        <v>4.9617887830187328</v>
      </c>
      <c r="AF72" s="150">
        <v>10.426727971728766</v>
      </c>
      <c r="AG72" s="150">
        <v>5.9374761429655791</v>
      </c>
      <c r="AH72" s="150">
        <v>8.3290773891673098</v>
      </c>
      <c r="AI72" s="150">
        <v>15.581958029571027</v>
      </c>
      <c r="AJ72" s="150">
        <v>4.3324021537233648</v>
      </c>
      <c r="AK72" s="150">
        <v>6.5732811598643792</v>
      </c>
      <c r="AL72" s="150">
        <v>8.8980979881469153</v>
      </c>
      <c r="AM72" s="150">
        <v>0.28400133225974855</v>
      </c>
      <c r="AN72" s="150">
        <v>-10.938278188801789</v>
      </c>
      <c r="AO72" s="150">
        <v>4.0484563570279022</v>
      </c>
      <c r="AP72" s="150">
        <v>6.4121322031436279</v>
      </c>
      <c r="AQ72" s="150">
        <v>10.172922259681755</v>
      </c>
      <c r="AR72" s="150">
        <v>4.1952205344146591</v>
      </c>
      <c r="AS72" s="150">
        <v>10.875599214423119</v>
      </c>
      <c r="AT72" s="150">
        <v>4.9617887830187328</v>
      </c>
      <c r="AU72" s="150">
        <v>10.426727971728766</v>
      </c>
      <c r="AV72" s="150">
        <v>5.9374761429655791</v>
      </c>
    </row>
    <row r="73" spans="2:48" s="61" customFormat="1" ht="12" customHeight="1">
      <c r="B73" s="214">
        <v>2005</v>
      </c>
      <c r="C73" s="149" t="s">
        <v>40</v>
      </c>
      <c r="D73" s="155">
        <v>159.57606253</v>
      </c>
      <c r="E73" s="155">
        <v>176.18346188999999</v>
      </c>
      <c r="F73" s="155">
        <v>155.94835172000001</v>
      </c>
      <c r="G73" s="155">
        <v>156.70830513999999</v>
      </c>
      <c r="H73" s="155">
        <v>169.66606565000001</v>
      </c>
      <c r="I73" s="155">
        <v>154.89386164000001</v>
      </c>
      <c r="J73" s="155">
        <v>129.92105841</v>
      </c>
      <c r="K73" s="155">
        <v>142.70366437000001</v>
      </c>
      <c r="L73" s="155">
        <v>136.87216473000001</v>
      </c>
      <c r="M73" s="155">
        <v>154.23854423</v>
      </c>
      <c r="N73" s="155">
        <v>164.36101789</v>
      </c>
      <c r="O73" s="155">
        <v>158.87247987999999</v>
      </c>
      <c r="P73" s="155">
        <v>119.99790595</v>
      </c>
      <c r="Q73" s="155">
        <v>179.88256179000001</v>
      </c>
      <c r="R73" s="155">
        <v>144.20536007000001</v>
      </c>
      <c r="S73" s="150">
        <v>0.55176781131332575</v>
      </c>
      <c r="T73" s="150">
        <v>0.47200540081311715</v>
      </c>
      <c r="U73" s="150">
        <v>0.40880730306338364</v>
      </c>
      <c r="V73" s="150">
        <v>0.74927520436014561</v>
      </c>
      <c r="W73" s="150">
        <v>0.30415191279540466</v>
      </c>
      <c r="X73" s="150">
        <v>0.69450436107818803</v>
      </c>
      <c r="Y73" s="150">
        <v>-6.5065911713034552E-2</v>
      </c>
      <c r="Z73" s="150">
        <v>0.78353410775949328</v>
      </c>
      <c r="AA73" s="150">
        <v>0.27955989863608011</v>
      </c>
      <c r="AB73" s="150">
        <v>1.8256081308436478E-3</v>
      </c>
      <c r="AC73" s="150">
        <v>0.53656690407864005</v>
      </c>
      <c r="AD73" s="150">
        <v>2.6737226271308145E-2</v>
      </c>
      <c r="AE73" s="150">
        <v>2.5151663068906629</v>
      </c>
      <c r="AF73" s="150">
        <v>1.5936992722701575</v>
      </c>
      <c r="AG73" s="150">
        <v>1.4421563042019727</v>
      </c>
      <c r="AH73" s="150">
        <v>7.5545435365834237</v>
      </c>
      <c r="AI73" s="150">
        <v>14.083778375916296</v>
      </c>
      <c r="AJ73" s="150">
        <v>4.2355693475951739</v>
      </c>
      <c r="AK73" s="150">
        <v>6.1461201484214882</v>
      </c>
      <c r="AL73" s="150">
        <v>8.7358160460766783</v>
      </c>
      <c r="AM73" s="150">
        <v>-0.32205733681304594</v>
      </c>
      <c r="AN73" s="150">
        <v>-13.418410477536014</v>
      </c>
      <c r="AO73" s="150">
        <v>2.7435406056361984</v>
      </c>
      <c r="AP73" s="150">
        <v>6.425329065898012</v>
      </c>
      <c r="AQ73" s="150">
        <v>9.7223375078026919</v>
      </c>
      <c r="AR73" s="150">
        <v>3.6816021185563272</v>
      </c>
      <c r="AS73" s="150">
        <v>10.156389440938682</v>
      </c>
      <c r="AT73" s="150">
        <v>7.6017523295989662</v>
      </c>
      <c r="AU73" s="150">
        <v>10.076964702928365</v>
      </c>
      <c r="AV73" s="150">
        <v>7.6668865698755297</v>
      </c>
    </row>
    <row r="74" spans="2:48" s="31" customFormat="1" ht="12" customHeight="1">
      <c r="B74" s="215">
        <v>2005</v>
      </c>
      <c r="C74" s="149" t="s">
        <v>41</v>
      </c>
      <c r="D74" s="155">
        <v>160.64409950000001</v>
      </c>
      <c r="E74" s="155">
        <v>176.09590976999999</v>
      </c>
      <c r="F74" s="155">
        <v>155.94788306999999</v>
      </c>
      <c r="G74" s="155">
        <v>156.39447150999999</v>
      </c>
      <c r="H74" s="155">
        <v>169.45693605</v>
      </c>
      <c r="I74" s="155">
        <v>157.95774883999999</v>
      </c>
      <c r="J74" s="155">
        <v>131.21343714</v>
      </c>
      <c r="K74" s="155">
        <v>143.53514845999999</v>
      </c>
      <c r="L74" s="155">
        <v>137.98236627</v>
      </c>
      <c r="M74" s="155">
        <v>156.95874003</v>
      </c>
      <c r="N74" s="155">
        <v>164.77750218</v>
      </c>
      <c r="O74" s="155">
        <v>164.54094007</v>
      </c>
      <c r="P74" s="155">
        <v>121.2816004</v>
      </c>
      <c r="Q74" s="155">
        <v>183.19073814000001</v>
      </c>
      <c r="R74" s="155">
        <v>145.36483307</v>
      </c>
      <c r="S74" s="150">
        <v>1.2247572542076739</v>
      </c>
      <c r="T74" s="150">
        <v>0.42207712162544908</v>
      </c>
      <c r="U74" s="150">
        <v>0.40850555837019442</v>
      </c>
      <c r="V74" s="150">
        <v>0.54750854796623116</v>
      </c>
      <c r="W74" s="150">
        <v>0.18051748367429354</v>
      </c>
      <c r="X74" s="150">
        <v>2.6862979657808381</v>
      </c>
      <c r="Y74" s="150">
        <v>0.92902838508737773</v>
      </c>
      <c r="Z74" s="150">
        <v>1.3707643342188049</v>
      </c>
      <c r="AA74" s="150">
        <v>1.0929504229227689</v>
      </c>
      <c r="AB74" s="150">
        <v>1.765486873021473</v>
      </c>
      <c r="AC74" s="150">
        <v>0.79132257074230949</v>
      </c>
      <c r="AD74" s="150">
        <v>3.5956220219953963</v>
      </c>
      <c r="AE74" s="150">
        <v>3.6118366944873941</v>
      </c>
      <c r="AF74" s="150">
        <v>3.4620842335311437</v>
      </c>
      <c r="AG74" s="150">
        <v>2.2577947883707168</v>
      </c>
      <c r="AH74" s="150">
        <v>5.1024511036674909</v>
      </c>
      <c r="AI74" s="150">
        <v>6.2899060084234009</v>
      </c>
      <c r="AJ74" s="150">
        <v>3.7018376134742255</v>
      </c>
      <c r="AK74" s="150">
        <v>4.9012556760230837</v>
      </c>
      <c r="AL74" s="150">
        <v>8.1537272266040333</v>
      </c>
      <c r="AM74" s="150">
        <v>0.94574589962338962</v>
      </c>
      <c r="AN74" s="150">
        <v>-13.015796222166784</v>
      </c>
      <c r="AO74" s="150">
        <v>2.1073229326608072</v>
      </c>
      <c r="AP74" s="150">
        <v>6.7523868593437868</v>
      </c>
      <c r="AQ74" s="150">
        <v>11.070417898684568</v>
      </c>
      <c r="AR74" s="150">
        <v>3.5371767969230632</v>
      </c>
      <c r="AS74" s="150">
        <v>11.498807568198544</v>
      </c>
      <c r="AT74" s="150">
        <v>7.9695292308669963</v>
      </c>
      <c r="AU74" s="150">
        <v>10.402006593505988</v>
      </c>
      <c r="AV74" s="150">
        <v>7.0217376827982179</v>
      </c>
    </row>
    <row r="75" spans="2:48" s="31" customFormat="1" ht="12" customHeight="1">
      <c r="B75" s="215">
        <v>2005</v>
      </c>
      <c r="C75" s="149" t="s">
        <v>42</v>
      </c>
      <c r="D75" s="155">
        <v>161.48958106000001</v>
      </c>
      <c r="E75" s="155">
        <v>176.01067033999999</v>
      </c>
      <c r="F75" s="155">
        <v>156.27448914999999</v>
      </c>
      <c r="G75" s="155">
        <v>157.61310879000001</v>
      </c>
      <c r="H75" s="155">
        <v>169.95185549999999</v>
      </c>
      <c r="I75" s="155">
        <v>162.79563669999999</v>
      </c>
      <c r="J75" s="155">
        <v>131.11230344000001</v>
      </c>
      <c r="K75" s="155">
        <v>143.69643239999999</v>
      </c>
      <c r="L75" s="155">
        <v>138.31095801000001</v>
      </c>
      <c r="M75" s="155">
        <v>157.00150255</v>
      </c>
      <c r="N75" s="155">
        <v>165.32840195</v>
      </c>
      <c r="O75" s="155">
        <v>165.4284318</v>
      </c>
      <c r="P75" s="155">
        <v>121.58969636</v>
      </c>
      <c r="Q75" s="155">
        <v>183.48610679000001</v>
      </c>
      <c r="R75" s="155">
        <v>145.81416859999999</v>
      </c>
      <c r="S75" s="150">
        <v>1.7575105015431518</v>
      </c>
      <c r="T75" s="150">
        <v>0.37346769836035776</v>
      </c>
      <c r="U75" s="150">
        <v>0.61879394288362732</v>
      </c>
      <c r="V75" s="150">
        <v>1.3309821653174652</v>
      </c>
      <c r="W75" s="150">
        <v>0.4731067855315132</v>
      </c>
      <c r="X75" s="150">
        <v>5.8313465497550396</v>
      </c>
      <c r="Y75" s="150">
        <v>0.85123661085697222</v>
      </c>
      <c r="Z75" s="150">
        <v>1.4846700670518658</v>
      </c>
      <c r="AA75" s="150">
        <v>1.3336935655371036</v>
      </c>
      <c r="AB75" s="150">
        <v>1.7932123037103622</v>
      </c>
      <c r="AC75" s="150">
        <v>1.1282976777053904</v>
      </c>
      <c r="AD75" s="150">
        <v>4.1543903003923077</v>
      </c>
      <c r="AE75" s="150">
        <v>3.8750455257401768</v>
      </c>
      <c r="AF75" s="150">
        <v>3.6289019256073232</v>
      </c>
      <c r="AG75" s="150">
        <v>2.5738826580945755</v>
      </c>
      <c r="AH75" s="150">
        <v>3.1838098796977761</v>
      </c>
      <c r="AI75" s="150">
        <v>0.97512315896925372</v>
      </c>
      <c r="AJ75" s="150">
        <v>3.7398344865310094</v>
      </c>
      <c r="AK75" s="150">
        <v>5.4821371329135218</v>
      </c>
      <c r="AL75" s="150">
        <v>7.0298583613989791</v>
      </c>
      <c r="AM75" s="150">
        <v>3.6103236790368243</v>
      </c>
      <c r="AN75" s="150">
        <v>-14.02993593908279</v>
      </c>
      <c r="AO75" s="150">
        <v>1.3090459131085481</v>
      </c>
      <c r="AP75" s="150">
        <v>5.4463690786672032</v>
      </c>
      <c r="AQ75" s="150">
        <v>9.3894024216551202</v>
      </c>
      <c r="AR75" s="150">
        <v>3.4264324421391592</v>
      </c>
      <c r="AS75" s="150">
        <v>10.2981479150761</v>
      </c>
      <c r="AT75" s="150">
        <v>7.7941803054931995</v>
      </c>
      <c r="AU75" s="150">
        <v>8.8979375302004087</v>
      </c>
      <c r="AV75" s="150">
        <v>6.4288798081927609</v>
      </c>
    </row>
    <row r="76" spans="2:48" s="31" customFormat="1" ht="12" customHeight="1">
      <c r="B76" s="215">
        <v>2005</v>
      </c>
      <c r="C76" s="149" t="s">
        <v>43</v>
      </c>
      <c r="D76" s="155">
        <v>161.67774259000001</v>
      </c>
      <c r="E76" s="155">
        <v>174.83181886</v>
      </c>
      <c r="F76" s="155">
        <v>156.21398529000001</v>
      </c>
      <c r="G76" s="155">
        <v>160.40798676</v>
      </c>
      <c r="H76" s="155">
        <v>173.81510355</v>
      </c>
      <c r="I76" s="155">
        <v>163.62694877000001</v>
      </c>
      <c r="J76" s="155">
        <v>131.33750413999999</v>
      </c>
      <c r="K76" s="155">
        <v>143.65262662999999</v>
      </c>
      <c r="L76" s="155">
        <v>137.45639628000001</v>
      </c>
      <c r="M76" s="155">
        <v>158.82406399000001</v>
      </c>
      <c r="N76" s="155">
        <v>165.26794176999999</v>
      </c>
      <c r="O76" s="155">
        <v>165.4284318</v>
      </c>
      <c r="P76" s="155">
        <v>120.12946287</v>
      </c>
      <c r="Q76" s="155">
        <v>183.44162689999999</v>
      </c>
      <c r="R76" s="155">
        <v>146.17070817000001</v>
      </c>
      <c r="S76" s="150">
        <v>1.8760744902493087</v>
      </c>
      <c r="T76" s="150">
        <v>-0.29879501571473099</v>
      </c>
      <c r="U76" s="150">
        <v>0.57983796577435953</v>
      </c>
      <c r="V76" s="150">
        <v>3.1278360685651023</v>
      </c>
      <c r="W76" s="150">
        <v>2.7570037910964231</v>
      </c>
      <c r="X76" s="150">
        <v>6.3717718188504904</v>
      </c>
      <c r="Y76" s="150">
        <v>1.0244603929486544</v>
      </c>
      <c r="Z76" s="150">
        <v>1.4537325271196835</v>
      </c>
      <c r="AA76" s="150">
        <v>0.7075978625892958</v>
      </c>
      <c r="AB76" s="150">
        <v>2.9748849666162016</v>
      </c>
      <c r="AC76" s="150">
        <v>1.0913153140668754</v>
      </c>
      <c r="AD76" s="150">
        <v>4.1543903003923077</v>
      </c>
      <c r="AE76" s="150">
        <v>2.6275564309170107</v>
      </c>
      <c r="AF76" s="150">
        <v>3.6037806658067097</v>
      </c>
      <c r="AG76" s="150">
        <v>2.8246926333341804</v>
      </c>
      <c r="AH76" s="150">
        <v>2.4453120024939352</v>
      </c>
      <c r="AI76" s="150">
        <v>-0.68395583796521464</v>
      </c>
      <c r="AJ76" s="150">
        <v>3.4858003219697196</v>
      </c>
      <c r="AK76" s="150">
        <v>6.9315631232635724</v>
      </c>
      <c r="AL76" s="150">
        <v>8.4656887730404833</v>
      </c>
      <c r="AM76" s="150">
        <v>3.1405693123406593</v>
      </c>
      <c r="AN76" s="150">
        <v>-14.282398662009044</v>
      </c>
      <c r="AO76" s="150">
        <v>0.94108430559225553</v>
      </c>
      <c r="AP76" s="150">
        <v>4.1379931484206054</v>
      </c>
      <c r="AQ76" s="150">
        <v>7.6358446943429783</v>
      </c>
      <c r="AR76" s="150">
        <v>3.2888307444061553</v>
      </c>
      <c r="AS76" s="150">
        <v>10.225257821920636</v>
      </c>
      <c r="AT76" s="150">
        <v>4.4039377956815571</v>
      </c>
      <c r="AU76" s="150">
        <v>8.1994092125061684</v>
      </c>
      <c r="AV76" s="150">
        <v>6.0376499345591697</v>
      </c>
    </row>
    <row r="77" spans="2:48" s="31" customFormat="1" ht="12" customHeight="1">
      <c r="B77" s="215">
        <v>2005</v>
      </c>
      <c r="C77" s="149" t="s">
        <v>44</v>
      </c>
      <c r="D77" s="155">
        <v>162.58213272</v>
      </c>
      <c r="E77" s="155">
        <v>174.83546143999999</v>
      </c>
      <c r="F77" s="155">
        <v>156.65277420999999</v>
      </c>
      <c r="G77" s="155">
        <v>163.49298640999999</v>
      </c>
      <c r="H77" s="155">
        <v>174.72175476999999</v>
      </c>
      <c r="I77" s="155">
        <v>167.61379836</v>
      </c>
      <c r="J77" s="155">
        <v>137.85133636</v>
      </c>
      <c r="K77" s="155">
        <v>143.91370985</v>
      </c>
      <c r="L77" s="155">
        <v>135.96018014000001</v>
      </c>
      <c r="M77" s="155">
        <v>158.81474076000001</v>
      </c>
      <c r="N77" s="155">
        <v>165.26574952000001</v>
      </c>
      <c r="O77" s="155">
        <v>165.49810438</v>
      </c>
      <c r="P77" s="155">
        <v>121.05444862</v>
      </c>
      <c r="Q77" s="155">
        <v>183.68662954000001</v>
      </c>
      <c r="R77" s="155">
        <v>146.12940763</v>
      </c>
      <c r="S77" s="150">
        <v>2.4459470947040529</v>
      </c>
      <c r="T77" s="150">
        <v>-0.29671776445910325</v>
      </c>
      <c r="U77" s="150">
        <v>0.86235632283980124</v>
      </c>
      <c r="V77" s="150">
        <v>5.1112119877005284</v>
      </c>
      <c r="W77" s="150">
        <v>3.2930030279172797</v>
      </c>
      <c r="X77" s="150">
        <v>8.9635713851900789</v>
      </c>
      <c r="Y77" s="150">
        <v>6.0348828874574991</v>
      </c>
      <c r="Z77" s="150">
        <v>1.6381208518624391</v>
      </c>
      <c r="AA77" s="150">
        <v>-0.3886067333445169</v>
      </c>
      <c r="AB77" s="150">
        <v>2.96884017395287</v>
      </c>
      <c r="AC77" s="150">
        <v>1.0899743556594501</v>
      </c>
      <c r="AD77" s="150">
        <v>4.1982564303652481</v>
      </c>
      <c r="AE77" s="150">
        <v>3.4177791205718222</v>
      </c>
      <c r="AF77" s="150">
        <v>3.7421527474659229</v>
      </c>
      <c r="AG77" s="150">
        <v>2.7956395119238948</v>
      </c>
      <c r="AH77" s="150">
        <v>2.1779071850274647</v>
      </c>
      <c r="AI77" s="150">
        <v>-2.0708427061950943</v>
      </c>
      <c r="AJ77" s="150">
        <v>3.7190299204161903</v>
      </c>
      <c r="AK77" s="150">
        <v>8.3733835569889834</v>
      </c>
      <c r="AL77" s="150">
        <v>7.1262204285279722</v>
      </c>
      <c r="AM77" s="150">
        <v>5.6182442439578892</v>
      </c>
      <c r="AN77" s="150">
        <v>-10.010230279918417</v>
      </c>
      <c r="AO77" s="150">
        <v>0.9474036182852501</v>
      </c>
      <c r="AP77" s="150">
        <v>2.7416110695147324</v>
      </c>
      <c r="AQ77" s="150">
        <v>6.2751200186516485</v>
      </c>
      <c r="AR77" s="150">
        <v>3.1934993975691839</v>
      </c>
      <c r="AS77" s="150">
        <v>9.7018425135478168</v>
      </c>
      <c r="AT77" s="150">
        <v>4.7426298843973029</v>
      </c>
      <c r="AU77" s="150">
        <v>7.8789651769382232</v>
      </c>
      <c r="AV77" s="150">
        <v>5.3393370422651287</v>
      </c>
    </row>
    <row r="78" spans="2:48" s="31" customFormat="1" ht="12" customHeight="1">
      <c r="B78" s="215">
        <v>2005</v>
      </c>
      <c r="C78" s="149" t="s">
        <v>45</v>
      </c>
      <c r="D78" s="155">
        <v>162.65529337999999</v>
      </c>
      <c r="E78" s="155">
        <v>174.5259705</v>
      </c>
      <c r="F78" s="155">
        <v>156.95378858999999</v>
      </c>
      <c r="G78" s="155">
        <v>164.19403524000001</v>
      </c>
      <c r="H78" s="155">
        <v>174.68351414</v>
      </c>
      <c r="I78" s="155">
        <v>167.60921501000001</v>
      </c>
      <c r="J78" s="155">
        <v>139.82445139999999</v>
      </c>
      <c r="K78" s="155">
        <v>144.76852500000001</v>
      </c>
      <c r="L78" s="155">
        <v>134.05174421999999</v>
      </c>
      <c r="M78" s="155">
        <v>161.07096597</v>
      </c>
      <c r="N78" s="155">
        <v>165.26574952000001</v>
      </c>
      <c r="O78" s="155">
        <v>165.74589420000001</v>
      </c>
      <c r="P78" s="155">
        <v>121.25663708</v>
      </c>
      <c r="Q78" s="155">
        <v>183.58130510000001</v>
      </c>
      <c r="R78" s="155">
        <v>145.62877659</v>
      </c>
      <c r="S78" s="150">
        <v>2.4920469519170325</v>
      </c>
      <c r="T78" s="150">
        <v>-0.4732109214308764</v>
      </c>
      <c r="U78" s="150">
        <v>1.0561672515448208</v>
      </c>
      <c r="V78" s="150">
        <v>5.5619230169741058</v>
      </c>
      <c r="W78" s="150">
        <v>3.2703957142740734</v>
      </c>
      <c r="X78" s="150">
        <v>8.9605918083903759</v>
      </c>
      <c r="Y78" s="150">
        <v>7.552597751269218</v>
      </c>
      <c r="Z78" s="150">
        <v>2.2418284875856784</v>
      </c>
      <c r="AA78" s="150">
        <v>-1.7868246582956431</v>
      </c>
      <c r="AB78" s="150">
        <v>4.4316823001508112</v>
      </c>
      <c r="AC78" s="150">
        <v>1.0899743556594501</v>
      </c>
      <c r="AD78" s="150">
        <v>4.3542658741103395</v>
      </c>
      <c r="AE78" s="150">
        <v>3.5905103314887157</v>
      </c>
      <c r="AF78" s="150">
        <v>3.6826678292120221</v>
      </c>
      <c r="AG78" s="150">
        <v>2.4434674970572843</v>
      </c>
      <c r="AH78" s="150">
        <v>2.0361408709309359</v>
      </c>
      <c r="AI78" s="150">
        <v>-2.3287472472149915</v>
      </c>
      <c r="AJ78" s="150">
        <v>2.8605881013844794</v>
      </c>
      <c r="AK78" s="150">
        <v>8.4965330036595788</v>
      </c>
      <c r="AL78" s="150">
        <v>6.298856457875047</v>
      </c>
      <c r="AM78" s="150">
        <v>5.3397086538376755</v>
      </c>
      <c r="AN78" s="150">
        <v>-9.3699834160698288</v>
      </c>
      <c r="AO78" s="150">
        <v>2.3158251900873523</v>
      </c>
      <c r="AP78" s="150">
        <v>0.2536846282104932</v>
      </c>
      <c r="AQ78" s="150">
        <v>7.7445005487132903</v>
      </c>
      <c r="AR78" s="150">
        <v>3.7527813174783375</v>
      </c>
      <c r="AS78" s="150">
        <v>9.961654323980369</v>
      </c>
      <c r="AT78" s="150">
        <v>3.6796401230948135</v>
      </c>
      <c r="AU78" s="150">
        <v>7.4527711082310617</v>
      </c>
      <c r="AV78" s="150">
        <v>4.7443728216478149</v>
      </c>
    </row>
    <row r="79" spans="2:48" s="31" customFormat="1" ht="12" customHeight="1">
      <c r="B79" s="215">
        <v>2005</v>
      </c>
      <c r="C79" s="149" t="s">
        <v>46</v>
      </c>
      <c r="D79" s="155">
        <v>161.55350189999999</v>
      </c>
      <c r="E79" s="155">
        <v>174.14013764000001</v>
      </c>
      <c r="F79" s="155">
        <v>156.85553718</v>
      </c>
      <c r="G79" s="155">
        <v>164.19949847000001</v>
      </c>
      <c r="H79" s="155">
        <v>174.96407292000001</v>
      </c>
      <c r="I79" s="155">
        <v>160.30956562</v>
      </c>
      <c r="J79" s="155">
        <v>138.48358119</v>
      </c>
      <c r="K79" s="155">
        <v>144.92216067999999</v>
      </c>
      <c r="L79" s="155">
        <v>133.92035490000001</v>
      </c>
      <c r="M79" s="155">
        <v>161.06673655</v>
      </c>
      <c r="N79" s="155">
        <v>165.26574952000001</v>
      </c>
      <c r="O79" s="155">
        <v>165.74589420000001</v>
      </c>
      <c r="P79" s="155">
        <v>122.77283437</v>
      </c>
      <c r="Q79" s="155">
        <v>183.71804383</v>
      </c>
      <c r="R79" s="155">
        <v>145.56394262000001</v>
      </c>
      <c r="S79" s="150">
        <v>1.7977881807895244</v>
      </c>
      <c r="T79" s="150">
        <v>-0.69323952557950008</v>
      </c>
      <c r="U79" s="150">
        <v>0.99290716071899965</v>
      </c>
      <c r="V79" s="150">
        <v>5.5654353800379681</v>
      </c>
      <c r="W79" s="150">
        <v>3.436258053226652</v>
      </c>
      <c r="X79" s="150">
        <v>4.2151837621758261</v>
      </c>
      <c r="Y79" s="150">
        <v>6.5212039364618732</v>
      </c>
      <c r="Z79" s="150">
        <v>2.3503326865759817</v>
      </c>
      <c r="AA79" s="150">
        <v>-1.883087205256686</v>
      </c>
      <c r="AB79" s="150">
        <v>4.4289401209933459</v>
      </c>
      <c r="AC79" s="150">
        <v>1.0899743556594501</v>
      </c>
      <c r="AD79" s="150">
        <v>4.3542658741103395</v>
      </c>
      <c r="AE79" s="150">
        <v>4.8858097461565819</v>
      </c>
      <c r="AF79" s="150">
        <v>3.7598948448618756</v>
      </c>
      <c r="AG79" s="150">
        <v>2.397859638130484</v>
      </c>
      <c r="AH79" s="150">
        <v>1.1949940811670103</v>
      </c>
      <c r="AI79" s="150">
        <v>-2.1743661781961521</v>
      </c>
      <c r="AJ79" s="150">
        <v>2.510883987619934</v>
      </c>
      <c r="AK79" s="150">
        <v>7.4043761614628778</v>
      </c>
      <c r="AL79" s="150">
        <v>5.9100397452549061</v>
      </c>
      <c r="AM79" s="150">
        <v>0.32981299571804357</v>
      </c>
      <c r="AN79" s="150">
        <v>-8.8956201021855463</v>
      </c>
      <c r="AO79" s="150">
        <v>2.2491782296024496</v>
      </c>
      <c r="AP79" s="150">
        <v>-0.37027972589936553</v>
      </c>
      <c r="AQ79" s="150">
        <v>4.8409944016393922</v>
      </c>
      <c r="AR79" s="150">
        <v>2.7616769537844448</v>
      </c>
      <c r="AS79" s="150">
        <v>9.9468413157163695</v>
      </c>
      <c r="AT79" s="150">
        <v>4.9408244633980303</v>
      </c>
      <c r="AU79" s="150">
        <v>7.9943431786734749</v>
      </c>
      <c r="AV79" s="150">
        <v>4.7738907299434743</v>
      </c>
    </row>
    <row r="80" spans="2:48" s="31" customFormat="1" ht="12" customHeight="1">
      <c r="B80" s="215">
        <v>2005</v>
      </c>
      <c r="C80" s="149" t="s">
        <v>55</v>
      </c>
      <c r="D80" s="155">
        <v>162.03881458000001</v>
      </c>
      <c r="E80" s="155">
        <v>173.43992354</v>
      </c>
      <c r="F80" s="155">
        <v>156.96188849000001</v>
      </c>
      <c r="G80" s="155">
        <v>164.50394915999999</v>
      </c>
      <c r="H80" s="155">
        <v>174.76492206</v>
      </c>
      <c r="I80" s="155">
        <v>165.95764184999999</v>
      </c>
      <c r="J80" s="155">
        <v>133.62596013999999</v>
      </c>
      <c r="K80" s="155">
        <v>145.65250111</v>
      </c>
      <c r="L80" s="155">
        <v>134.53472461999999</v>
      </c>
      <c r="M80" s="155">
        <v>161.03458472</v>
      </c>
      <c r="N80" s="155">
        <v>165.53229404000001</v>
      </c>
      <c r="O80" s="155">
        <v>165.74589420000001</v>
      </c>
      <c r="P80" s="155">
        <v>122.77283437</v>
      </c>
      <c r="Q80" s="155">
        <v>183.6176835</v>
      </c>
      <c r="R80" s="155">
        <v>145.08158456999999</v>
      </c>
      <c r="S80" s="150">
        <v>2.1035924921728508</v>
      </c>
      <c r="T80" s="150">
        <v>-1.0925500742668248</v>
      </c>
      <c r="U80" s="150">
        <v>1.061382448046146</v>
      </c>
      <c r="V80" s="150">
        <v>5.7611696541440125</v>
      </c>
      <c r="W80" s="150">
        <v>3.3185229125049176</v>
      </c>
      <c r="X80" s="150">
        <v>7.8869253699566571</v>
      </c>
      <c r="Y80" s="150">
        <v>2.7847346881459316</v>
      </c>
      <c r="Z80" s="150">
        <v>2.866130861501162</v>
      </c>
      <c r="AA80" s="150">
        <v>-1.4329684739706039</v>
      </c>
      <c r="AB80" s="150">
        <v>4.4080942182218195</v>
      </c>
      <c r="AC80" s="150">
        <v>1.2530146635859438</v>
      </c>
      <c r="AD80" s="150">
        <v>4.3542658741103395</v>
      </c>
      <c r="AE80" s="150">
        <v>4.8858097461565819</v>
      </c>
      <c r="AF80" s="150">
        <v>3.7032135463333873</v>
      </c>
      <c r="AG80" s="150">
        <v>2.05854187158603</v>
      </c>
      <c r="AH80" s="150">
        <v>1.5081075906085033</v>
      </c>
      <c r="AI80" s="150">
        <v>-1.7503917565361036</v>
      </c>
      <c r="AJ80" s="150">
        <v>2.5874953351322745</v>
      </c>
      <c r="AK80" s="150">
        <v>7.3937140295585522</v>
      </c>
      <c r="AL80" s="150">
        <v>4.9056709161951346</v>
      </c>
      <c r="AM80" s="150">
        <v>2.6156796150176973</v>
      </c>
      <c r="AN80" s="150">
        <v>-9.9453575950609974</v>
      </c>
      <c r="AO80" s="150">
        <v>3.3228989224288057</v>
      </c>
      <c r="AP80" s="150">
        <v>7.8719321187392666E-2</v>
      </c>
      <c r="AQ80" s="150">
        <v>4.3448543098500494</v>
      </c>
      <c r="AR80" s="150">
        <v>2.4545906305177851</v>
      </c>
      <c r="AS80" s="150">
        <v>7.5184132091434179</v>
      </c>
      <c r="AT80" s="150">
        <v>8.3257158277148164</v>
      </c>
      <c r="AU80" s="150">
        <v>7.3623758312541838</v>
      </c>
      <c r="AV80" s="150">
        <v>3.229130645195184</v>
      </c>
    </row>
    <row r="81" spans="2:48" s="31" customFormat="1" ht="12" customHeight="1">
      <c r="B81" s="215">
        <v>2005</v>
      </c>
      <c r="C81" s="149" t="s">
        <v>47</v>
      </c>
      <c r="D81" s="155">
        <v>161.49470743000001</v>
      </c>
      <c r="E81" s="155">
        <v>171.59576114000001</v>
      </c>
      <c r="F81" s="155">
        <v>157.01179718</v>
      </c>
      <c r="G81" s="155">
        <v>164.29957823000001</v>
      </c>
      <c r="H81" s="155">
        <v>175.18945099000001</v>
      </c>
      <c r="I81" s="155">
        <v>165.46845808</v>
      </c>
      <c r="J81" s="155">
        <v>133.23174638</v>
      </c>
      <c r="K81" s="155">
        <v>145.59251674000001</v>
      </c>
      <c r="L81" s="155">
        <v>134.73866093000001</v>
      </c>
      <c r="M81" s="155">
        <v>161.1353282</v>
      </c>
      <c r="N81" s="155">
        <v>165.13401321000001</v>
      </c>
      <c r="O81" s="155">
        <v>165.71898865</v>
      </c>
      <c r="P81" s="155">
        <v>122.77283437</v>
      </c>
      <c r="Q81" s="155">
        <v>183.98620824</v>
      </c>
      <c r="R81" s="155">
        <v>146.64532446999999</v>
      </c>
      <c r="S81" s="150">
        <v>1.7607407201472682</v>
      </c>
      <c r="T81" s="150">
        <v>-2.1442191277927378</v>
      </c>
      <c r="U81" s="150">
        <v>1.0935166256869309</v>
      </c>
      <c r="V81" s="150">
        <v>5.6297776194210059</v>
      </c>
      <c r="W81" s="150">
        <v>3.5694983454706204</v>
      </c>
      <c r="X81" s="150">
        <v>7.5689133019502606</v>
      </c>
      <c r="Y81" s="150">
        <v>2.481506507861468</v>
      </c>
      <c r="Z81" s="150">
        <v>2.8237672906249855</v>
      </c>
      <c r="AA81" s="150">
        <v>-1.2835542855233371</v>
      </c>
      <c r="AB81" s="150">
        <v>4.4734120800339383</v>
      </c>
      <c r="AC81" s="150">
        <v>1.0093937136432629</v>
      </c>
      <c r="AD81" s="150">
        <v>4.3373260341719799</v>
      </c>
      <c r="AE81" s="150">
        <v>4.8858097461565819</v>
      </c>
      <c r="AF81" s="150">
        <v>3.9113481828283909</v>
      </c>
      <c r="AG81" s="150">
        <v>3.1585644177515491</v>
      </c>
      <c r="AH81" s="150">
        <v>0.98839716098417796</v>
      </c>
      <c r="AI81" s="150">
        <v>-2.588210595899028</v>
      </c>
      <c r="AJ81" s="150">
        <v>1.435649626249841</v>
      </c>
      <c r="AK81" s="150">
        <v>7.0054751541495364</v>
      </c>
      <c r="AL81" s="150">
        <v>4.0403541939704866</v>
      </c>
      <c r="AM81" s="150">
        <v>1.9657966504671691</v>
      </c>
      <c r="AN81" s="150">
        <v>-6.5238235696217686</v>
      </c>
      <c r="AO81" s="150">
        <v>3.3336980713002191</v>
      </c>
      <c r="AP81" s="150">
        <v>-0.61945581981942155</v>
      </c>
      <c r="AQ81" s="150">
        <v>4.3953675994872441</v>
      </c>
      <c r="AR81" s="150">
        <v>1.4405628127246501</v>
      </c>
      <c r="AS81" s="150">
        <v>5.3971066745592395</v>
      </c>
      <c r="AT81" s="150">
        <v>5.4359942380879858</v>
      </c>
      <c r="AU81" s="150">
        <v>5.7789528410887385</v>
      </c>
      <c r="AV81" s="150">
        <v>4.5406795262742179</v>
      </c>
    </row>
    <row r="82" spans="2:48" s="31" customFormat="1" ht="12" customHeight="1">
      <c r="B82" s="215">
        <v>2005</v>
      </c>
      <c r="C82" s="149" t="s">
        <v>48</v>
      </c>
      <c r="D82" s="155">
        <v>161.03028832999999</v>
      </c>
      <c r="E82" s="155">
        <v>170.37634181000001</v>
      </c>
      <c r="F82" s="155">
        <v>157.18079533</v>
      </c>
      <c r="G82" s="155">
        <v>162.85869774</v>
      </c>
      <c r="H82" s="155">
        <v>172.53800722</v>
      </c>
      <c r="I82" s="155">
        <v>165.57751160999999</v>
      </c>
      <c r="J82" s="155">
        <v>132.28972880000001</v>
      </c>
      <c r="K82" s="155">
        <v>147.17725417</v>
      </c>
      <c r="L82" s="155">
        <v>134.79473195</v>
      </c>
      <c r="M82" s="155">
        <v>161.10348669999999</v>
      </c>
      <c r="N82" s="155">
        <v>165.13401321000001</v>
      </c>
      <c r="O82" s="155">
        <v>165.71898865</v>
      </c>
      <c r="P82" s="155">
        <v>123.17722061000001</v>
      </c>
      <c r="Q82" s="155">
        <v>184.37651500999999</v>
      </c>
      <c r="R82" s="155">
        <v>146.79465016</v>
      </c>
      <c r="S82" s="150">
        <v>1.4681018320210342</v>
      </c>
      <c r="T82" s="150">
        <v>-2.8396164380471447</v>
      </c>
      <c r="U82" s="150">
        <v>1.2023276678734476</v>
      </c>
      <c r="V82" s="150">
        <v>4.7034217067977835</v>
      </c>
      <c r="W82" s="150">
        <v>2.002002702335119</v>
      </c>
      <c r="X82" s="150">
        <v>7.6398075971528527</v>
      </c>
      <c r="Y82" s="150">
        <v>1.7569090798585307</v>
      </c>
      <c r="Z82" s="150">
        <v>3.9429777855576162</v>
      </c>
      <c r="AA82" s="150">
        <v>-1.2424737837298636</v>
      </c>
      <c r="AB82" s="150">
        <v>4.4527673822639855</v>
      </c>
      <c r="AC82" s="150">
        <v>1.0093937136432629</v>
      </c>
      <c r="AD82" s="150">
        <v>4.3373260341719799</v>
      </c>
      <c r="AE82" s="150">
        <v>5.2312801301405614</v>
      </c>
      <c r="AF82" s="150">
        <v>4.1317848289420027</v>
      </c>
      <c r="AG82" s="150">
        <v>3.2636085019510688</v>
      </c>
      <c r="AH82" s="150">
        <v>1.1647781795198142</v>
      </c>
      <c r="AI82" s="150">
        <v>-2.2719354485480352</v>
      </c>
      <c r="AJ82" s="150">
        <v>1.4788627848373039</v>
      </c>
      <c r="AK82" s="150">
        <v>5.3237156610627068</v>
      </c>
      <c r="AL82" s="150">
        <v>2.1358450515902092</v>
      </c>
      <c r="AM82" s="150">
        <v>3.0131124518887162</v>
      </c>
      <c r="AN82" s="150">
        <v>-5.0784918423414069</v>
      </c>
      <c r="AO82" s="150">
        <v>4.5453764504133574</v>
      </c>
      <c r="AP82" s="150">
        <v>-0.5780989557844407</v>
      </c>
      <c r="AQ82" s="150">
        <v>4.3528937822157729</v>
      </c>
      <c r="AR82" s="150">
        <v>1.428031537115686</v>
      </c>
      <c r="AS82" s="150">
        <v>5.3971066745592395</v>
      </c>
      <c r="AT82" s="150">
        <v>5.5719465619437756</v>
      </c>
      <c r="AU82" s="150">
        <v>6.3855919460411172</v>
      </c>
      <c r="AV82" s="150">
        <v>3.801863576017908</v>
      </c>
    </row>
    <row r="83" spans="2:48" s="31" customFormat="1" ht="12" customHeight="1">
      <c r="B83" s="215">
        <v>2005</v>
      </c>
      <c r="C83" s="149" t="s">
        <v>49</v>
      </c>
      <c r="D83" s="155">
        <v>161.00652829000001</v>
      </c>
      <c r="E83" s="155">
        <v>170.96562277000001</v>
      </c>
      <c r="F83" s="155">
        <v>157.16286507999999</v>
      </c>
      <c r="G83" s="155">
        <v>156.88185691000001</v>
      </c>
      <c r="H83" s="155">
        <v>172.84434651000001</v>
      </c>
      <c r="I83" s="155">
        <v>165.39570904000001</v>
      </c>
      <c r="J83" s="155">
        <v>132.1709276</v>
      </c>
      <c r="K83" s="155">
        <v>147.06051198</v>
      </c>
      <c r="L83" s="155">
        <v>136.13206606</v>
      </c>
      <c r="M83" s="155">
        <v>161.1402224</v>
      </c>
      <c r="N83" s="155">
        <v>164.14294799000001</v>
      </c>
      <c r="O83" s="155">
        <v>165.71898865</v>
      </c>
      <c r="P83" s="155">
        <v>123.17722061000001</v>
      </c>
      <c r="Q83" s="155">
        <v>185.13109659</v>
      </c>
      <c r="R83" s="155">
        <v>146.89355688000001</v>
      </c>
      <c r="S83" s="150">
        <v>1.4531302003903903</v>
      </c>
      <c r="T83" s="150">
        <v>-2.5035676445872781</v>
      </c>
      <c r="U83" s="150">
        <v>1.1907831084261034</v>
      </c>
      <c r="V83" s="150">
        <v>0.86085330497398616</v>
      </c>
      <c r="W83" s="150">
        <v>2.1831061101574392</v>
      </c>
      <c r="X83" s="150">
        <v>7.521620088081221</v>
      </c>
      <c r="Y83" s="150">
        <v>1.6655275114129751</v>
      </c>
      <c r="Z83" s="150">
        <v>3.8605293737412865</v>
      </c>
      <c r="AA83" s="150">
        <v>-0.26267430256596924</v>
      </c>
      <c r="AB83" s="150">
        <v>4.4765852747586052</v>
      </c>
      <c r="AC83" s="150">
        <v>0.40317761644483596</v>
      </c>
      <c r="AD83" s="150">
        <v>4.3373260341719799</v>
      </c>
      <c r="AE83" s="150">
        <v>5.2312801301405614</v>
      </c>
      <c r="AF83" s="150">
        <v>4.557955844920798</v>
      </c>
      <c r="AG83" s="150">
        <v>3.3331850485156735</v>
      </c>
      <c r="AH83" s="150">
        <v>1.2112248739296803</v>
      </c>
      <c r="AI83" s="150">
        <v>-2.662408571311758</v>
      </c>
      <c r="AJ83" s="150">
        <v>1.1247537310885178</v>
      </c>
      <c r="AK83" s="150">
        <v>1.3308410555270029</v>
      </c>
      <c r="AL83" s="150">
        <v>2.278198195409729</v>
      </c>
      <c r="AM83" s="150">
        <v>6.3902255309807146</v>
      </c>
      <c r="AN83" s="150">
        <v>-1.7333657321934623</v>
      </c>
      <c r="AO83" s="150">
        <v>3.5855801946596273</v>
      </c>
      <c r="AP83" s="150">
        <v>-0.1078551471907474</v>
      </c>
      <c r="AQ83" s="150">
        <v>4.458776808590855</v>
      </c>
      <c r="AR83" s="150">
        <v>0.7398165004270254</v>
      </c>
      <c r="AS83" s="150">
        <v>4.1315939173619256</v>
      </c>
      <c r="AT83" s="150">
        <v>5.3699368838142618</v>
      </c>
      <c r="AU83" s="150">
        <v>5.7219810066705179</v>
      </c>
      <c r="AV83" s="150">
        <v>3.6099600888996264</v>
      </c>
    </row>
    <row r="84" spans="2:48" s="62" customFormat="1" ht="12" customHeight="1">
      <c r="B84" s="216">
        <v>2005</v>
      </c>
      <c r="C84" s="149" t="s">
        <v>50</v>
      </c>
      <c r="D84" s="155">
        <v>161.47392031999999</v>
      </c>
      <c r="E84" s="155">
        <v>171.07879284000001</v>
      </c>
      <c r="F84" s="155">
        <v>157.04458973000001</v>
      </c>
      <c r="G84" s="155">
        <v>158.50151561000001</v>
      </c>
      <c r="H84" s="155">
        <v>174.27425367000001</v>
      </c>
      <c r="I84" s="155">
        <v>167.25734051000001</v>
      </c>
      <c r="J84" s="155">
        <v>132.12426318999999</v>
      </c>
      <c r="K84" s="155">
        <v>147.44599857</v>
      </c>
      <c r="L84" s="155">
        <v>136.13206606</v>
      </c>
      <c r="M84" s="155">
        <v>161.12141607999999</v>
      </c>
      <c r="N84" s="155">
        <v>164.14294799000001</v>
      </c>
      <c r="O84" s="155">
        <v>165.86660576</v>
      </c>
      <c r="P84" s="155">
        <v>123.48302153</v>
      </c>
      <c r="Q84" s="155">
        <v>184.83551789000001</v>
      </c>
      <c r="R84" s="155">
        <v>146.25616789</v>
      </c>
      <c r="S84" s="150">
        <v>1.7476423855659249</v>
      </c>
      <c r="T84" s="150">
        <v>-2.4390302370333927</v>
      </c>
      <c r="U84" s="150">
        <v>1.114630416231094</v>
      </c>
      <c r="V84" s="150">
        <v>1.902147446708554</v>
      </c>
      <c r="W84" s="150">
        <v>3.028446776532661</v>
      </c>
      <c r="X84" s="150">
        <v>8.7318427282160087</v>
      </c>
      <c r="Y84" s="150">
        <v>1.6296333708118311</v>
      </c>
      <c r="Z84" s="150">
        <v>4.1327767688089807</v>
      </c>
      <c r="AA84" s="150">
        <v>-0.26267430256596924</v>
      </c>
      <c r="AB84" s="150">
        <v>4.464392042889358</v>
      </c>
      <c r="AC84" s="150">
        <v>0.40317761644483596</v>
      </c>
      <c r="AD84" s="150">
        <v>4.4302663463218437</v>
      </c>
      <c r="AE84" s="150">
        <v>5.4925282904514745</v>
      </c>
      <c r="AF84" s="150">
        <v>4.3910195212423417</v>
      </c>
      <c r="AG84" s="150">
        <v>2.8848098042198131</v>
      </c>
      <c r="AH84" s="150">
        <v>1.7476423855659249</v>
      </c>
      <c r="AI84" s="150">
        <v>-2.4390302370333927</v>
      </c>
      <c r="AJ84" s="150">
        <v>1.114630416231094</v>
      </c>
      <c r="AK84" s="150">
        <v>1.902147446708554</v>
      </c>
      <c r="AL84" s="150">
        <v>3.028446776532661</v>
      </c>
      <c r="AM84" s="150">
        <v>8.7318427282160087</v>
      </c>
      <c r="AN84" s="150">
        <v>1.6296333708118311</v>
      </c>
      <c r="AO84" s="150">
        <v>4.1327767688089807</v>
      </c>
      <c r="AP84" s="150">
        <v>-0.26267430256596924</v>
      </c>
      <c r="AQ84" s="150">
        <v>4.464392042889358</v>
      </c>
      <c r="AR84" s="150">
        <v>0.40317761644483596</v>
      </c>
      <c r="AS84" s="150">
        <v>4.4302663463218437</v>
      </c>
      <c r="AT84" s="150">
        <v>5.4925282904514745</v>
      </c>
      <c r="AU84" s="150">
        <v>4.3910195212423417</v>
      </c>
      <c r="AV84" s="150">
        <v>2.8848098042198131</v>
      </c>
    </row>
    <row r="85" spans="2:48" s="61" customFormat="1" ht="12" customHeight="1">
      <c r="B85" s="214">
        <v>2006</v>
      </c>
      <c r="C85" s="149" t="s">
        <v>40</v>
      </c>
      <c r="D85" s="155">
        <v>163.01650554</v>
      </c>
      <c r="E85" s="155">
        <v>171.16936423000001</v>
      </c>
      <c r="F85" s="155">
        <v>157.03027877</v>
      </c>
      <c r="G85" s="155">
        <v>158.30581697</v>
      </c>
      <c r="H85" s="155">
        <v>174.96713267000001</v>
      </c>
      <c r="I85" s="155">
        <v>174.96225874999999</v>
      </c>
      <c r="J85" s="155">
        <v>132.51488133000001</v>
      </c>
      <c r="K85" s="155">
        <v>149.11164812000001</v>
      </c>
      <c r="L85" s="155">
        <v>137.30436301</v>
      </c>
      <c r="M85" s="155">
        <v>161.52127239999999</v>
      </c>
      <c r="N85" s="155">
        <v>167.43277214</v>
      </c>
      <c r="O85" s="155">
        <v>165.86660576</v>
      </c>
      <c r="P85" s="155">
        <v>128.17767796999999</v>
      </c>
      <c r="Q85" s="155">
        <v>186.26028532999999</v>
      </c>
      <c r="R85" s="155">
        <v>146.71586597999999</v>
      </c>
      <c r="S85" s="150">
        <v>0.95531539516906605</v>
      </c>
      <c r="T85" s="150">
        <v>5.294133100687759E-2</v>
      </c>
      <c r="U85" s="150">
        <v>-9.1126730469568429E-3</v>
      </c>
      <c r="V85" s="150">
        <v>-0.12346799287493582</v>
      </c>
      <c r="W85" s="150">
        <v>0.39757966848736714</v>
      </c>
      <c r="X85" s="150">
        <v>4.606624867109673</v>
      </c>
      <c r="Y85" s="150">
        <v>0.29564451719082285</v>
      </c>
      <c r="Z85" s="150">
        <v>1.1296675163478653</v>
      </c>
      <c r="AA85" s="150">
        <v>0.86114681421445027</v>
      </c>
      <c r="AB85" s="150">
        <v>0.248170807908906</v>
      </c>
      <c r="AC85" s="150">
        <v>2.0042433685304673</v>
      </c>
      <c r="AD85" s="150">
        <v>0</v>
      </c>
      <c r="AE85" s="150">
        <v>3.8018639176718096</v>
      </c>
      <c r="AF85" s="150">
        <v>0.77082990123568607</v>
      </c>
      <c r="AG85" s="150">
        <v>0.31431022474603765</v>
      </c>
      <c r="AH85" s="150">
        <v>2.1559894106004691</v>
      </c>
      <c r="AI85" s="150">
        <v>-2.8459525123479068</v>
      </c>
      <c r="AJ85" s="150">
        <v>0.69377267413672428</v>
      </c>
      <c r="AK85" s="150">
        <v>1.0194174639134985</v>
      </c>
      <c r="AL85" s="150">
        <v>3.1244120618294033</v>
      </c>
      <c r="AM85" s="150">
        <v>12.956224925583172</v>
      </c>
      <c r="AN85" s="150">
        <v>1.9964607368072222</v>
      </c>
      <c r="AO85" s="150">
        <v>4.4904128974470296</v>
      </c>
      <c r="AP85" s="150">
        <v>0.31576784136684921</v>
      </c>
      <c r="AQ85" s="150">
        <v>4.7217303601750871</v>
      </c>
      <c r="AR85" s="150">
        <v>1.8689068061477911</v>
      </c>
      <c r="AS85" s="150">
        <v>4.4023520532208096</v>
      </c>
      <c r="AT85" s="150">
        <v>6.8165956357674133</v>
      </c>
      <c r="AU85" s="150">
        <v>3.5454929463621454</v>
      </c>
      <c r="AV85" s="150">
        <v>1.7409241298529565</v>
      </c>
    </row>
    <row r="86" spans="2:48" s="31" customFormat="1" ht="12" customHeight="1">
      <c r="B86" s="215">
        <v>2006</v>
      </c>
      <c r="C86" s="149" t="s">
        <v>41</v>
      </c>
      <c r="D86" s="155">
        <v>163.14017297999999</v>
      </c>
      <c r="E86" s="155">
        <v>171.75461924999999</v>
      </c>
      <c r="F86" s="155">
        <v>157.1449082</v>
      </c>
      <c r="G86" s="155">
        <v>158.42216769999999</v>
      </c>
      <c r="H86" s="155">
        <v>172.80509524999999</v>
      </c>
      <c r="I86" s="155">
        <v>174.18311356999999</v>
      </c>
      <c r="J86" s="155">
        <v>129.96695532999999</v>
      </c>
      <c r="K86" s="155">
        <v>150.37612261999999</v>
      </c>
      <c r="L86" s="155">
        <v>137.70660247999999</v>
      </c>
      <c r="M86" s="155">
        <v>162.36788157999999</v>
      </c>
      <c r="N86" s="155">
        <v>167.89012751000001</v>
      </c>
      <c r="O86" s="155">
        <v>166.14140785999999</v>
      </c>
      <c r="P86" s="155">
        <v>128.17767796999999</v>
      </c>
      <c r="Q86" s="155">
        <v>187.60611491</v>
      </c>
      <c r="R86" s="155">
        <v>147.09421639000001</v>
      </c>
      <c r="S86" s="150">
        <v>1.0319020289455381</v>
      </c>
      <c r="T86" s="150">
        <v>0.39503809839951032</v>
      </c>
      <c r="U86" s="150">
        <v>6.3878972317652938E-2</v>
      </c>
      <c r="V86" s="150">
        <v>-5.0061294174170712E-2</v>
      </c>
      <c r="W86" s="150">
        <v>-0.84301518386185137</v>
      </c>
      <c r="X86" s="150">
        <v>4.1407887025358434</v>
      </c>
      <c r="Y86" s="150">
        <v>-1.6327870505492967</v>
      </c>
      <c r="Z86" s="150">
        <v>1.987252335375473</v>
      </c>
      <c r="AA86" s="150">
        <v>1.1566241999926774</v>
      </c>
      <c r="AB86" s="150">
        <v>0.7736187592722672</v>
      </c>
      <c r="AC86" s="150">
        <v>2.2828757286778512</v>
      </c>
      <c r="AD86" s="150">
        <v>0.16567656807157505</v>
      </c>
      <c r="AE86" s="150">
        <v>3.8018639176718096</v>
      </c>
      <c r="AF86" s="150">
        <v>1.4989527184103366</v>
      </c>
      <c r="AG86" s="150">
        <v>0.57300044988892296</v>
      </c>
      <c r="AH86" s="150">
        <v>1.5537909501618401</v>
      </c>
      <c r="AI86" s="150">
        <v>-2.4652988963060949</v>
      </c>
      <c r="AJ86" s="150">
        <v>0.76758023670171838</v>
      </c>
      <c r="AK86" s="150">
        <v>1.2965267700465688</v>
      </c>
      <c r="AL86" s="150">
        <v>1.9758171474386188</v>
      </c>
      <c r="AM86" s="150">
        <v>10.271965034418869</v>
      </c>
      <c r="AN86" s="150">
        <v>-0.94996506239681366</v>
      </c>
      <c r="AO86" s="150">
        <v>4.7660619948475045</v>
      </c>
      <c r="AP86" s="150">
        <v>-0.19985437085519209</v>
      </c>
      <c r="AQ86" s="150">
        <v>3.4462187635847101</v>
      </c>
      <c r="AR86" s="150">
        <v>1.8889868391134002</v>
      </c>
      <c r="AS86" s="150">
        <v>0.972686669542</v>
      </c>
      <c r="AT86" s="150">
        <v>5.6860047585585676</v>
      </c>
      <c r="AU86" s="150">
        <v>2.4102620115137086</v>
      </c>
      <c r="AV86" s="150">
        <v>1.189684797537808</v>
      </c>
    </row>
    <row r="87" spans="2:48" s="31" customFormat="1" ht="12" customHeight="1">
      <c r="B87" s="215">
        <v>2006</v>
      </c>
      <c r="C87" s="149" t="s">
        <v>42</v>
      </c>
      <c r="D87" s="155">
        <v>164.39129471999999</v>
      </c>
      <c r="E87" s="155">
        <v>174.65189748</v>
      </c>
      <c r="F87" s="155">
        <v>157.61240415</v>
      </c>
      <c r="G87" s="155">
        <v>157.95100611000001</v>
      </c>
      <c r="H87" s="155">
        <v>173.27830288000001</v>
      </c>
      <c r="I87" s="155">
        <v>175.08160506999999</v>
      </c>
      <c r="J87" s="155">
        <v>129.62281123</v>
      </c>
      <c r="K87" s="155">
        <v>150.57059081</v>
      </c>
      <c r="L87" s="155">
        <v>137.91114006999999</v>
      </c>
      <c r="M87" s="155">
        <v>165.82933951999999</v>
      </c>
      <c r="N87" s="155">
        <v>168.06186127000001</v>
      </c>
      <c r="O87" s="155">
        <v>166.18402454</v>
      </c>
      <c r="P87" s="155">
        <v>128.60742392</v>
      </c>
      <c r="Q87" s="155">
        <v>184.81069185000001</v>
      </c>
      <c r="R87" s="155">
        <v>147.38917946000001</v>
      </c>
      <c r="S87" s="150">
        <v>1.8067155328975133</v>
      </c>
      <c r="T87" s="150">
        <v>2.0885725113466833</v>
      </c>
      <c r="U87" s="150">
        <v>0.361562547921082</v>
      </c>
      <c r="V87" s="150">
        <v>-0.34732128451979349</v>
      </c>
      <c r="W87" s="150">
        <v>-0.57148475407382193</v>
      </c>
      <c r="X87" s="150">
        <v>4.6779797742462677</v>
      </c>
      <c r="Y87" s="150">
        <v>-1.8932570745184023</v>
      </c>
      <c r="Z87" s="150">
        <v>2.1191434628974264</v>
      </c>
      <c r="AA87" s="150">
        <v>1.3068735834919778</v>
      </c>
      <c r="AB87" s="150">
        <v>2.9219724817105828</v>
      </c>
      <c r="AC87" s="150">
        <v>2.3875002417031936</v>
      </c>
      <c r="AD87" s="150">
        <v>0.19136991351911092</v>
      </c>
      <c r="AE87" s="150">
        <v>4.1498841917753282</v>
      </c>
      <c r="AF87" s="150">
        <v>-1.3431422858218411E-2</v>
      </c>
      <c r="AG87" s="150">
        <v>0.77467609492691736</v>
      </c>
      <c r="AH87" s="150">
        <v>1.7968426451746495</v>
      </c>
      <c r="AI87" s="150">
        <v>-0.77198323111618095</v>
      </c>
      <c r="AJ87" s="150">
        <v>0.85613141804341808</v>
      </c>
      <c r="AK87" s="150">
        <v>0.2143840208432124</v>
      </c>
      <c r="AL87" s="150">
        <v>1.9572880626772786</v>
      </c>
      <c r="AM87" s="150">
        <v>7.5468658859946061</v>
      </c>
      <c r="AN87" s="150">
        <v>-1.1360430492944715</v>
      </c>
      <c r="AO87" s="150">
        <v>4.7838058991365813</v>
      </c>
      <c r="AP87" s="150">
        <v>-0.28907177403189621</v>
      </c>
      <c r="AQ87" s="150">
        <v>5.6227722834618135</v>
      </c>
      <c r="AR87" s="150">
        <v>1.6533513224344034</v>
      </c>
      <c r="AS87" s="150">
        <v>0.45674901936656909</v>
      </c>
      <c r="AT87" s="150">
        <v>5.7716465869131355</v>
      </c>
      <c r="AU87" s="150">
        <v>0.72189937601979182</v>
      </c>
      <c r="AV87" s="150">
        <v>1.0801493950293803</v>
      </c>
    </row>
    <row r="88" spans="2:48" s="31" customFormat="1" ht="12" customHeight="1">
      <c r="B88" s="215">
        <v>2006</v>
      </c>
      <c r="C88" s="149" t="s">
        <v>43</v>
      </c>
      <c r="D88" s="155">
        <v>165.24101644999999</v>
      </c>
      <c r="E88" s="155">
        <v>175.94766657</v>
      </c>
      <c r="F88" s="155">
        <v>157.28629361</v>
      </c>
      <c r="G88" s="155">
        <v>158.01890503999999</v>
      </c>
      <c r="H88" s="155">
        <v>173.97497206</v>
      </c>
      <c r="I88" s="155">
        <v>175.38709722999999</v>
      </c>
      <c r="J88" s="155">
        <v>138.23904098</v>
      </c>
      <c r="K88" s="155">
        <v>150.68338840000001</v>
      </c>
      <c r="L88" s="155">
        <v>137.49021224000001</v>
      </c>
      <c r="M88" s="155">
        <v>165.91106865</v>
      </c>
      <c r="N88" s="155">
        <v>169.08809679000001</v>
      </c>
      <c r="O88" s="155">
        <v>168.19410615000001</v>
      </c>
      <c r="P88" s="155">
        <v>128.82443355999999</v>
      </c>
      <c r="Q88" s="155">
        <v>185.95166186</v>
      </c>
      <c r="R88" s="155">
        <v>147.11013523</v>
      </c>
      <c r="S88" s="150">
        <v>2.3329439964884671</v>
      </c>
      <c r="T88" s="150">
        <v>2.8459832157885074</v>
      </c>
      <c r="U88" s="150">
        <v>0.15390780441117613</v>
      </c>
      <c r="V88" s="150">
        <v>-0.30448325250561936</v>
      </c>
      <c r="W88" s="150">
        <v>-0.1717302491317696</v>
      </c>
      <c r="X88" s="150">
        <v>4.8606277579272614</v>
      </c>
      <c r="Y88" s="150">
        <v>4.628050626255316</v>
      </c>
      <c r="Z88" s="150">
        <v>2.195644413139533</v>
      </c>
      <c r="AA88" s="150">
        <v>0.99766808754773706</v>
      </c>
      <c r="AB88" s="150">
        <v>2.9726976627501074</v>
      </c>
      <c r="AC88" s="150">
        <v>3.012708654593709</v>
      </c>
      <c r="AD88" s="150">
        <v>1.4032362809472261</v>
      </c>
      <c r="AE88" s="150">
        <v>4.3256246598260475</v>
      </c>
      <c r="AF88" s="150">
        <v>0.6038579504314896</v>
      </c>
      <c r="AG88" s="150">
        <v>0.58388466778527004</v>
      </c>
      <c r="AH88" s="150">
        <v>2.2039359301521984</v>
      </c>
      <c r="AI88" s="150">
        <v>0.638240634500022</v>
      </c>
      <c r="AJ88" s="150">
        <v>0.68643554417316466</v>
      </c>
      <c r="AK88" s="150">
        <v>-1.4893782836228269</v>
      </c>
      <c r="AL88" s="150">
        <v>9.1976190063377317E-2</v>
      </c>
      <c r="AM88" s="150">
        <v>7.1871709082166291</v>
      </c>
      <c r="AN88" s="150">
        <v>5.2548104101653053</v>
      </c>
      <c r="AO88" s="150">
        <v>4.8942799967792325</v>
      </c>
      <c r="AP88" s="150">
        <v>2.4601226945549115E-2</v>
      </c>
      <c r="AQ88" s="150">
        <v>4.4621731001960825</v>
      </c>
      <c r="AR88" s="150">
        <v>2.3114918592720386</v>
      </c>
      <c r="AS88" s="150">
        <v>1.6718252841468484</v>
      </c>
      <c r="AT88" s="150">
        <v>7.2380001394074327</v>
      </c>
      <c r="AU88" s="150">
        <v>1.3683017330457403</v>
      </c>
      <c r="AV88" s="150">
        <v>0.64269173472663965</v>
      </c>
    </row>
    <row r="89" spans="2:48" s="31" customFormat="1" ht="12" customHeight="1">
      <c r="B89" s="215">
        <v>2006</v>
      </c>
      <c r="C89" s="149" t="s">
        <v>44</v>
      </c>
      <c r="D89" s="155">
        <v>167.03433887</v>
      </c>
      <c r="E89" s="155">
        <v>179.37853514</v>
      </c>
      <c r="F89" s="155">
        <v>158.41981598000001</v>
      </c>
      <c r="G89" s="155">
        <v>158.00637913</v>
      </c>
      <c r="H89" s="155">
        <v>178.66548312</v>
      </c>
      <c r="I89" s="155">
        <v>175.34780355999999</v>
      </c>
      <c r="J89" s="155">
        <v>140.65546368</v>
      </c>
      <c r="K89" s="155">
        <v>151.62595739</v>
      </c>
      <c r="L89" s="155">
        <v>138.50054840999999</v>
      </c>
      <c r="M89" s="155">
        <v>165.97964848999999</v>
      </c>
      <c r="N89" s="155">
        <v>169.08809679000001</v>
      </c>
      <c r="O89" s="155">
        <v>168.19410615000001</v>
      </c>
      <c r="P89" s="155">
        <v>129.96237196000001</v>
      </c>
      <c r="Q89" s="155">
        <v>187.74468698000001</v>
      </c>
      <c r="R89" s="155">
        <v>147.83228625000001</v>
      </c>
      <c r="S89" s="150">
        <v>3.4435396991543143</v>
      </c>
      <c r="T89" s="150">
        <v>4.8514150481306189</v>
      </c>
      <c r="U89" s="150">
        <v>0.87569158056597018</v>
      </c>
      <c r="V89" s="150">
        <v>-0.31238595927266033</v>
      </c>
      <c r="W89" s="150">
        <v>2.5197235722008031</v>
      </c>
      <c r="X89" s="150">
        <v>4.8371348159253102</v>
      </c>
      <c r="Y89" s="150">
        <v>6.456952178217108</v>
      </c>
      <c r="Z89" s="150">
        <v>2.8349082786506017</v>
      </c>
      <c r="AA89" s="150">
        <v>1.7398416247911115</v>
      </c>
      <c r="AB89" s="150">
        <v>3.0152617375134128</v>
      </c>
      <c r="AC89" s="150">
        <v>3.012708654593709</v>
      </c>
      <c r="AD89" s="150">
        <v>1.4032362809472261</v>
      </c>
      <c r="AE89" s="150">
        <v>5.2471589613847271</v>
      </c>
      <c r="AF89" s="150">
        <v>1.5739231957200559</v>
      </c>
      <c r="AG89" s="150">
        <v>1.0776423194578797</v>
      </c>
      <c r="AH89" s="150">
        <v>2.7384350761763017</v>
      </c>
      <c r="AI89" s="150">
        <v>2.5984852629906072</v>
      </c>
      <c r="AJ89" s="150">
        <v>1.1279990277294587</v>
      </c>
      <c r="AK89" s="150">
        <v>-3.3558670622364986</v>
      </c>
      <c r="AL89" s="150">
        <v>2.2571478607180069</v>
      </c>
      <c r="AM89" s="150">
        <v>4.6141816936747091</v>
      </c>
      <c r="AN89" s="150">
        <v>2.0341676722501916</v>
      </c>
      <c r="AO89" s="150">
        <v>5.3589387335219101</v>
      </c>
      <c r="AP89" s="150">
        <v>1.8684649192021823</v>
      </c>
      <c r="AQ89" s="150">
        <v>4.5114878478613889</v>
      </c>
      <c r="AR89" s="150">
        <v>2.3128490211079367</v>
      </c>
      <c r="AS89" s="150">
        <v>1.6290227492936822</v>
      </c>
      <c r="AT89" s="150">
        <v>7.3586088256555797</v>
      </c>
      <c r="AU89" s="150">
        <v>2.2092285378432024</v>
      </c>
      <c r="AV89" s="150">
        <v>1.1653223314992829</v>
      </c>
    </row>
    <row r="90" spans="2:48" s="31" customFormat="1" ht="12" customHeight="1">
      <c r="B90" s="215">
        <v>2006</v>
      </c>
      <c r="C90" s="149" t="s">
        <v>45</v>
      </c>
      <c r="D90" s="155">
        <v>168.82314221999999</v>
      </c>
      <c r="E90" s="155">
        <v>182.13588494000001</v>
      </c>
      <c r="F90" s="155">
        <v>160.18926734999999</v>
      </c>
      <c r="G90" s="155">
        <v>157.22090666</v>
      </c>
      <c r="H90" s="155">
        <v>184.40637903000001</v>
      </c>
      <c r="I90" s="155">
        <v>176.63198235999999</v>
      </c>
      <c r="J90" s="155">
        <v>140.94415561</v>
      </c>
      <c r="K90" s="155">
        <v>152.89017419000001</v>
      </c>
      <c r="L90" s="155">
        <v>139.19431033000001</v>
      </c>
      <c r="M90" s="155">
        <v>166.06759521999999</v>
      </c>
      <c r="N90" s="155">
        <v>170.87527319</v>
      </c>
      <c r="O90" s="155">
        <v>168.19410615000001</v>
      </c>
      <c r="P90" s="155">
        <v>130.88304256000001</v>
      </c>
      <c r="Q90" s="155">
        <v>190.93860584999999</v>
      </c>
      <c r="R90" s="155">
        <v>147.82061596</v>
      </c>
      <c r="S90" s="150">
        <v>4.551336764126205</v>
      </c>
      <c r="T90" s="150">
        <v>6.4631576576186518</v>
      </c>
      <c r="U90" s="150">
        <v>2.0024106691013657</v>
      </c>
      <c r="V90" s="150">
        <v>-0.80794744773987759</v>
      </c>
      <c r="W90" s="150">
        <v>5.8138968589048545</v>
      </c>
      <c r="X90" s="150">
        <v>5.6049210285269879</v>
      </c>
      <c r="Y90" s="150">
        <v>6.6754524922622664</v>
      </c>
      <c r="Z90" s="150">
        <v>3.6923183218264199</v>
      </c>
      <c r="AA90" s="150">
        <v>2.2494658008424864</v>
      </c>
      <c r="AB90" s="150">
        <v>3.0698458717270256</v>
      </c>
      <c r="AC90" s="150">
        <v>4.1015013331003018</v>
      </c>
      <c r="AD90" s="150">
        <v>1.4032362809472261</v>
      </c>
      <c r="AE90" s="150">
        <v>5.9927437297136379</v>
      </c>
      <c r="AF90" s="150">
        <v>3.3019021612675488</v>
      </c>
      <c r="AG90" s="150">
        <v>1.0696629705057035</v>
      </c>
      <c r="AH90" s="150">
        <v>3.7919754788370028</v>
      </c>
      <c r="AI90" s="150">
        <v>4.3603335470350686</v>
      </c>
      <c r="AJ90" s="150">
        <v>2.0614212559416671</v>
      </c>
      <c r="AK90" s="150">
        <v>-4.2468830063208287</v>
      </c>
      <c r="AL90" s="150">
        <v>5.5659888329288094</v>
      </c>
      <c r="AM90" s="150">
        <v>5.3832167577788823</v>
      </c>
      <c r="AN90" s="150">
        <v>0.80079285045562187</v>
      </c>
      <c r="AO90" s="150">
        <v>5.6100932091419651</v>
      </c>
      <c r="AP90" s="150">
        <v>3.8362545298629414</v>
      </c>
      <c r="AQ90" s="150">
        <v>3.1021290646078512</v>
      </c>
      <c r="AR90" s="150">
        <v>3.3942445342076866</v>
      </c>
      <c r="AS90" s="150">
        <v>1.4770875392218272</v>
      </c>
      <c r="AT90" s="150">
        <v>7.9388689244687782</v>
      </c>
      <c r="AU90" s="150">
        <v>4.007652492715593</v>
      </c>
      <c r="AV90" s="150">
        <v>1.5050867152244649</v>
      </c>
    </row>
    <row r="91" spans="2:48" s="31" customFormat="1" ht="12" customHeight="1">
      <c r="B91" s="215">
        <v>2006</v>
      </c>
      <c r="C91" s="149" t="s">
        <v>46</v>
      </c>
      <c r="D91" s="155">
        <v>171.60667968000001</v>
      </c>
      <c r="E91" s="155">
        <v>189.35528045999999</v>
      </c>
      <c r="F91" s="155">
        <v>160.56550200999999</v>
      </c>
      <c r="G91" s="155">
        <v>154.62611937</v>
      </c>
      <c r="H91" s="155">
        <v>187.72471533000001</v>
      </c>
      <c r="I91" s="155">
        <v>177.48396260999999</v>
      </c>
      <c r="J91" s="155">
        <v>140.77661656999999</v>
      </c>
      <c r="K91" s="155">
        <v>152.85443832000001</v>
      </c>
      <c r="L91" s="155">
        <v>139.45783847999999</v>
      </c>
      <c r="M91" s="155">
        <v>166.23404367000001</v>
      </c>
      <c r="N91" s="155">
        <v>172.70504539000001</v>
      </c>
      <c r="O91" s="155">
        <v>168.07761637999999</v>
      </c>
      <c r="P91" s="155">
        <v>130.88304256000001</v>
      </c>
      <c r="Q91" s="155">
        <v>196.09808418</v>
      </c>
      <c r="R91" s="155">
        <v>149.44915509</v>
      </c>
      <c r="S91" s="150">
        <v>6.2751677422084668</v>
      </c>
      <c r="T91" s="150">
        <v>10.683081939380372</v>
      </c>
      <c r="U91" s="150">
        <v>2.2419825388785029</v>
      </c>
      <c r="V91" s="150">
        <v>-2.4450215665669788</v>
      </c>
      <c r="W91" s="150">
        <v>7.717985518084248</v>
      </c>
      <c r="X91" s="150">
        <v>6.114303903683421</v>
      </c>
      <c r="Y91" s="150">
        <v>6.5486483489845853</v>
      </c>
      <c r="Z91" s="150">
        <v>3.6680817400631867</v>
      </c>
      <c r="AA91" s="150">
        <v>2.4430485162358195</v>
      </c>
      <c r="AB91" s="150">
        <v>3.1731520951016705</v>
      </c>
      <c r="AC91" s="150">
        <v>5.2162444411085147</v>
      </c>
      <c r="AD91" s="150">
        <v>1.3330052844990519</v>
      </c>
      <c r="AE91" s="150">
        <v>5.9927437297136379</v>
      </c>
      <c r="AF91" s="150">
        <v>6.0932911696671965</v>
      </c>
      <c r="AG91" s="150">
        <v>2.1831470399261974</v>
      </c>
      <c r="AH91" s="150">
        <v>6.2228163808066768</v>
      </c>
      <c r="AI91" s="150">
        <v>8.7372980326076544</v>
      </c>
      <c r="AJ91" s="150">
        <v>2.365211261711849</v>
      </c>
      <c r="AK91" s="150">
        <v>-5.830333946939021</v>
      </c>
      <c r="AL91" s="150">
        <v>7.2932929583976005</v>
      </c>
      <c r="AM91" s="150">
        <v>10.713270242844033</v>
      </c>
      <c r="AN91" s="150">
        <v>1.655817505797998</v>
      </c>
      <c r="AO91" s="150">
        <v>5.473474589931854</v>
      </c>
      <c r="AP91" s="150">
        <v>4.1349080833416991</v>
      </c>
      <c r="AQ91" s="150">
        <v>3.2081776974452509</v>
      </c>
      <c r="AR91" s="150">
        <v>4.5014141717850009</v>
      </c>
      <c r="AS91" s="150">
        <v>1.4068053940367236</v>
      </c>
      <c r="AT91" s="150">
        <v>6.6058654030567681</v>
      </c>
      <c r="AU91" s="150">
        <v>6.7386088442437568</v>
      </c>
      <c r="AV91" s="150">
        <v>2.6690761462421193</v>
      </c>
    </row>
    <row r="92" spans="2:48" s="31" customFormat="1" ht="12" customHeight="1">
      <c r="B92" s="215">
        <v>2006</v>
      </c>
      <c r="C92" s="149" t="s">
        <v>55</v>
      </c>
      <c r="D92" s="155">
        <v>172.12967967</v>
      </c>
      <c r="E92" s="155">
        <v>190.68476127</v>
      </c>
      <c r="F92" s="155">
        <v>161.40954235999999</v>
      </c>
      <c r="G92" s="155">
        <v>154.65557795000001</v>
      </c>
      <c r="H92" s="155">
        <v>186.80957825999999</v>
      </c>
      <c r="I92" s="155">
        <v>178.26063088999999</v>
      </c>
      <c r="J92" s="155">
        <v>140.80471405</v>
      </c>
      <c r="K92" s="155">
        <v>151.92745515999999</v>
      </c>
      <c r="L92" s="155">
        <v>140.33380274000001</v>
      </c>
      <c r="M92" s="155">
        <v>167.20646124000001</v>
      </c>
      <c r="N92" s="155">
        <v>172.59273818</v>
      </c>
      <c r="O92" s="155">
        <v>168.07039968000001</v>
      </c>
      <c r="P92" s="155">
        <v>131.70698376999999</v>
      </c>
      <c r="Q92" s="155">
        <v>195.88862721000001</v>
      </c>
      <c r="R92" s="155">
        <v>149.91714105</v>
      </c>
      <c r="S92" s="150">
        <v>6.5990590485962173</v>
      </c>
      <c r="T92" s="150">
        <v>11.460198020181437</v>
      </c>
      <c r="U92" s="150">
        <v>2.779435214867604</v>
      </c>
      <c r="V92" s="150">
        <v>-2.4264358893974958</v>
      </c>
      <c r="W92" s="150">
        <v>7.1928723411643318</v>
      </c>
      <c r="X92" s="150">
        <v>6.5786591766010503</v>
      </c>
      <c r="Y92" s="150">
        <v>6.5699142991754371</v>
      </c>
      <c r="Z92" s="150">
        <v>3.0393884089519219</v>
      </c>
      <c r="AA92" s="150">
        <v>3.0865150303001343</v>
      </c>
      <c r="AB92" s="150">
        <v>3.776683018338602</v>
      </c>
      <c r="AC92" s="150">
        <v>5.1478240725363094</v>
      </c>
      <c r="AD92" s="150">
        <v>1.3286543785605573</v>
      </c>
      <c r="AE92" s="150">
        <v>6.6599943361460419</v>
      </c>
      <c r="AF92" s="150">
        <v>5.9799704332681216</v>
      </c>
      <c r="AG92" s="150">
        <v>2.5031239453459762</v>
      </c>
      <c r="AH92" s="150">
        <v>6.2274369978299546</v>
      </c>
      <c r="AI92" s="150">
        <v>9.9428305652030815</v>
      </c>
      <c r="AJ92" s="150">
        <v>2.8335884033934491</v>
      </c>
      <c r="AK92" s="150">
        <v>-5.9867080761819551</v>
      </c>
      <c r="AL92" s="150">
        <v>6.8919186173211955</v>
      </c>
      <c r="AM92" s="150">
        <v>7.4133308372265247</v>
      </c>
      <c r="AN92" s="150">
        <v>5.372274895146731</v>
      </c>
      <c r="AO92" s="150">
        <v>4.3081677294789529</v>
      </c>
      <c r="AP92" s="150">
        <v>4.3104693872751483</v>
      </c>
      <c r="AQ92" s="150">
        <v>3.8326403801589635</v>
      </c>
      <c r="AR92" s="150">
        <v>4.2652971016603232</v>
      </c>
      <c r="AS92" s="150">
        <v>1.4024513193642747</v>
      </c>
      <c r="AT92" s="150">
        <v>7.2769757624680835</v>
      </c>
      <c r="AU92" s="150">
        <v>6.6828768755270858</v>
      </c>
      <c r="AV92" s="150">
        <v>3.3329912230638143</v>
      </c>
    </row>
    <row r="93" spans="2:48" s="31" customFormat="1" ht="12" customHeight="1">
      <c r="B93" s="215">
        <v>2006</v>
      </c>
      <c r="C93" s="149" t="s">
        <v>47</v>
      </c>
      <c r="D93" s="155">
        <v>172.72900462000001</v>
      </c>
      <c r="E93" s="155">
        <v>190.60877742</v>
      </c>
      <c r="F93" s="155">
        <v>161.55665024999999</v>
      </c>
      <c r="G93" s="155">
        <v>154.76468495</v>
      </c>
      <c r="H93" s="155">
        <v>189.32955165000001</v>
      </c>
      <c r="I93" s="155">
        <v>179.11380084000001</v>
      </c>
      <c r="J93" s="155">
        <v>141.10724106999999</v>
      </c>
      <c r="K93" s="155">
        <v>152.19139066</v>
      </c>
      <c r="L93" s="155">
        <v>139.36703427</v>
      </c>
      <c r="M93" s="155">
        <v>168.0968326</v>
      </c>
      <c r="N93" s="155">
        <v>172.80576447000001</v>
      </c>
      <c r="O93" s="155">
        <v>172.92781828</v>
      </c>
      <c r="P93" s="155">
        <v>131.89782639000001</v>
      </c>
      <c r="Q93" s="155">
        <v>196.55864346999999</v>
      </c>
      <c r="R93" s="155">
        <v>150.85682377000001</v>
      </c>
      <c r="S93" s="150">
        <v>6.9702180251122456</v>
      </c>
      <c r="T93" s="150">
        <v>11.41578348537054</v>
      </c>
      <c r="U93" s="150">
        <v>2.8731079037853817</v>
      </c>
      <c r="V93" s="150">
        <v>-2.357599323652309</v>
      </c>
      <c r="W93" s="150">
        <v>8.6388537967910111</v>
      </c>
      <c r="X93" s="150">
        <v>7.0887533508827545</v>
      </c>
      <c r="Y93" s="150">
        <v>6.7988858844814359</v>
      </c>
      <c r="Z93" s="150">
        <v>3.2183932667030746</v>
      </c>
      <c r="AA93" s="150">
        <v>2.376345488339382</v>
      </c>
      <c r="AB93" s="150">
        <v>4.3292919648475419</v>
      </c>
      <c r="AC93" s="150">
        <v>5.2776050302981901</v>
      </c>
      <c r="AD93" s="150">
        <v>4.2571634523088875</v>
      </c>
      <c r="AE93" s="150">
        <v>6.8145440204956884</v>
      </c>
      <c r="AF93" s="150">
        <v>6.3424636746367611</v>
      </c>
      <c r="AG93" s="150">
        <v>3.1456149483283298</v>
      </c>
      <c r="AH93" s="150">
        <v>6.9564491423779344</v>
      </c>
      <c r="AI93" s="150">
        <v>11.080120017934377</v>
      </c>
      <c r="AJ93" s="150">
        <v>2.8945933691783239</v>
      </c>
      <c r="AK93" s="150">
        <v>-5.8033583425590223</v>
      </c>
      <c r="AL93" s="150">
        <v>8.0713196942475207</v>
      </c>
      <c r="AM93" s="150">
        <v>8.2464917594160454</v>
      </c>
      <c r="AN93" s="150">
        <v>5.9111247161301321</v>
      </c>
      <c r="AO93" s="150">
        <v>4.5324265750445818</v>
      </c>
      <c r="AP93" s="150">
        <v>3.4350744679023819</v>
      </c>
      <c r="AQ93" s="150">
        <v>4.3202843707615983</v>
      </c>
      <c r="AR93" s="150">
        <v>4.6457729155070524</v>
      </c>
      <c r="AS93" s="150">
        <v>4.3500323582260876</v>
      </c>
      <c r="AT93" s="150">
        <v>7.4324194491592834</v>
      </c>
      <c r="AU93" s="150">
        <v>6.8333574294872932</v>
      </c>
      <c r="AV93" s="150">
        <v>2.8718946991464378</v>
      </c>
    </row>
    <row r="94" spans="2:48" s="31" customFormat="1" ht="12" customHeight="1">
      <c r="B94" s="215">
        <v>2006</v>
      </c>
      <c r="C94" s="149" t="s">
        <v>48</v>
      </c>
      <c r="D94" s="155">
        <v>172.81019696000001</v>
      </c>
      <c r="E94" s="155">
        <v>190.08907145000001</v>
      </c>
      <c r="F94" s="155">
        <v>161.50476209000001</v>
      </c>
      <c r="G94" s="155">
        <v>156.84113976</v>
      </c>
      <c r="H94" s="155">
        <v>189.85725882</v>
      </c>
      <c r="I94" s="155">
        <v>179.29494697000001</v>
      </c>
      <c r="J94" s="155">
        <v>141.07205915</v>
      </c>
      <c r="K94" s="155">
        <v>152.35624701</v>
      </c>
      <c r="L94" s="155">
        <v>139.27256363000001</v>
      </c>
      <c r="M94" s="155">
        <v>168.09771301999999</v>
      </c>
      <c r="N94" s="155">
        <v>172.38107295</v>
      </c>
      <c r="O94" s="155">
        <v>173.40770778000001</v>
      </c>
      <c r="P94" s="155">
        <v>131.99368655999999</v>
      </c>
      <c r="Q94" s="155">
        <v>197.21771676</v>
      </c>
      <c r="R94" s="155">
        <v>151.81381558999999</v>
      </c>
      <c r="S94" s="150">
        <v>7.0205000395942676</v>
      </c>
      <c r="T94" s="150">
        <v>11.112001841034271</v>
      </c>
      <c r="U94" s="150">
        <v>2.8400675041834802</v>
      </c>
      <c r="V94" s="150">
        <v>-1.0475457244746025</v>
      </c>
      <c r="W94" s="150">
        <v>8.9416565108392092</v>
      </c>
      <c r="X94" s="150">
        <v>7.197057195394251</v>
      </c>
      <c r="Y94" s="150">
        <v>6.7722579819671012</v>
      </c>
      <c r="Z94" s="150">
        <v>3.3302012178166223</v>
      </c>
      <c r="AA94" s="150">
        <v>2.3069491714140469</v>
      </c>
      <c r="AB94" s="150">
        <v>4.329838397482888</v>
      </c>
      <c r="AC94" s="150">
        <v>5.0188723066566752</v>
      </c>
      <c r="AD94" s="150">
        <v>4.5464860062980819</v>
      </c>
      <c r="AE94" s="150">
        <v>6.892174263756857</v>
      </c>
      <c r="AF94" s="150">
        <v>6.6990365333187327</v>
      </c>
      <c r="AG94" s="150">
        <v>3.799940734246448</v>
      </c>
      <c r="AH94" s="150">
        <v>7.3153372276521225</v>
      </c>
      <c r="AI94" s="150">
        <v>11.570109693975695</v>
      </c>
      <c r="AJ94" s="150">
        <v>2.7509510630238765</v>
      </c>
      <c r="AK94" s="150">
        <v>-3.6949564644111774</v>
      </c>
      <c r="AL94" s="150">
        <v>10.037934179868287</v>
      </c>
      <c r="AM94" s="150">
        <v>8.284600503183043</v>
      </c>
      <c r="AN94" s="150">
        <v>6.6387091648493879</v>
      </c>
      <c r="AO94" s="150">
        <v>3.5188812763267805</v>
      </c>
      <c r="AP94" s="150">
        <v>3.3219634144611803</v>
      </c>
      <c r="AQ94" s="150">
        <v>4.3414493772095284</v>
      </c>
      <c r="AR94" s="150">
        <v>4.3885929973638724</v>
      </c>
      <c r="AS94" s="150">
        <v>4.6396126313796344</v>
      </c>
      <c r="AT94" s="150">
        <v>7.1575457753787219</v>
      </c>
      <c r="AU94" s="150">
        <v>6.964662364566081</v>
      </c>
      <c r="AV94" s="150">
        <v>3.4191746255938398</v>
      </c>
    </row>
    <row r="95" spans="2:48" s="31" customFormat="1" ht="12" customHeight="1">
      <c r="B95" s="215">
        <v>2006</v>
      </c>
      <c r="C95" s="149" t="s">
        <v>49</v>
      </c>
      <c r="D95" s="155">
        <v>172.11167115000001</v>
      </c>
      <c r="E95" s="155">
        <v>187.50502487</v>
      </c>
      <c r="F95" s="155">
        <v>161.61063166</v>
      </c>
      <c r="G95" s="155">
        <v>156.93575243000001</v>
      </c>
      <c r="H95" s="155">
        <v>191.36334292999999</v>
      </c>
      <c r="I95" s="155">
        <v>179.15246761</v>
      </c>
      <c r="J95" s="155">
        <v>141.62738970000001</v>
      </c>
      <c r="K95" s="155">
        <v>151.89152902999999</v>
      </c>
      <c r="L95" s="155">
        <v>139.49974112000001</v>
      </c>
      <c r="M95" s="155">
        <v>168.18743624999999</v>
      </c>
      <c r="N95" s="155">
        <v>173.30824376999999</v>
      </c>
      <c r="O95" s="155">
        <v>173.48914443999999</v>
      </c>
      <c r="P95" s="155">
        <v>133.33773417</v>
      </c>
      <c r="Q95" s="155">
        <v>197.43621894</v>
      </c>
      <c r="R95" s="155">
        <v>151.91673936999999</v>
      </c>
      <c r="S95" s="150">
        <v>6.5879064612531408</v>
      </c>
      <c r="T95" s="150">
        <v>9.6015594670243445</v>
      </c>
      <c r="U95" s="150">
        <v>2.9074812050833287</v>
      </c>
      <c r="V95" s="150">
        <v>-0.98785375898400218</v>
      </c>
      <c r="W95" s="150">
        <v>9.8058599593026088</v>
      </c>
      <c r="X95" s="150">
        <v>7.1118714812333081</v>
      </c>
      <c r="Y95" s="150">
        <v>7.1925672700510148</v>
      </c>
      <c r="Z95" s="150">
        <v>3.0150227901162481</v>
      </c>
      <c r="AA95" s="150">
        <v>2.4738293904359949</v>
      </c>
      <c r="AB95" s="150">
        <v>4.3855251163455335</v>
      </c>
      <c r="AC95" s="150">
        <v>5.5837280201390911</v>
      </c>
      <c r="AD95" s="150">
        <v>4.5955836891178592</v>
      </c>
      <c r="AE95" s="150">
        <v>7.9806215606781308</v>
      </c>
      <c r="AF95" s="150">
        <v>6.8172509233311871</v>
      </c>
      <c r="AG95" s="150">
        <v>3.8703130005821862</v>
      </c>
      <c r="AH95" s="150">
        <v>6.8973245854961647</v>
      </c>
      <c r="AI95" s="150">
        <v>9.6741098192883186</v>
      </c>
      <c r="AJ95" s="150">
        <v>2.8300365851284113</v>
      </c>
      <c r="AK95" s="150">
        <v>3.4354208358777782E-2</v>
      </c>
      <c r="AL95" s="150">
        <v>10.714262163575341</v>
      </c>
      <c r="AM95" s="150">
        <v>8.3174821462103239</v>
      </c>
      <c r="AN95" s="150">
        <v>7.1547217468420143</v>
      </c>
      <c r="AO95" s="150">
        <v>3.2850538767721531</v>
      </c>
      <c r="AP95" s="150">
        <v>2.4738293904359949</v>
      </c>
      <c r="AQ95" s="150">
        <v>4.3733425119065714</v>
      </c>
      <c r="AR95" s="150">
        <v>5.5837280201390911</v>
      </c>
      <c r="AS95" s="150">
        <v>4.6887540488257571</v>
      </c>
      <c r="AT95" s="150">
        <v>8.2486952617399254</v>
      </c>
      <c r="AU95" s="150">
        <v>6.6467074287641168</v>
      </c>
      <c r="AV95" s="150">
        <v>3.4196070928444584</v>
      </c>
    </row>
    <row r="96" spans="2:48" s="62" customFormat="1" ht="12" customHeight="1">
      <c r="B96" s="216">
        <v>2006</v>
      </c>
      <c r="C96" s="149" t="s">
        <v>50</v>
      </c>
      <c r="D96" s="155">
        <v>171.62874593000001</v>
      </c>
      <c r="E96" s="155">
        <v>185.24322584000001</v>
      </c>
      <c r="F96" s="155">
        <v>161.85054554000001</v>
      </c>
      <c r="G96" s="155">
        <v>157.44426453</v>
      </c>
      <c r="H96" s="155">
        <v>193.44955077</v>
      </c>
      <c r="I96" s="155">
        <v>179.59013281</v>
      </c>
      <c r="J96" s="155">
        <v>142.56391783000001</v>
      </c>
      <c r="K96" s="155">
        <v>151.93254457</v>
      </c>
      <c r="L96" s="155">
        <v>139.55233021999999</v>
      </c>
      <c r="M96" s="155">
        <v>168.21881793</v>
      </c>
      <c r="N96" s="155">
        <v>173.30824376999999</v>
      </c>
      <c r="O96" s="155">
        <v>172.40582660999999</v>
      </c>
      <c r="P96" s="155">
        <v>133.59936499</v>
      </c>
      <c r="Q96" s="155">
        <v>198.60954122999999</v>
      </c>
      <c r="R96" s="155">
        <v>151.69299942000001</v>
      </c>
      <c r="S96" s="150">
        <v>6.2888332616658715</v>
      </c>
      <c r="T96" s="150">
        <v>8.2794791597852679</v>
      </c>
      <c r="U96" s="150">
        <v>3.0602492058227995</v>
      </c>
      <c r="V96" s="150">
        <v>-0.66702900343327087</v>
      </c>
      <c r="W96" s="150">
        <v>11.002943175019823</v>
      </c>
      <c r="X96" s="150">
        <v>7.3735432253047435</v>
      </c>
      <c r="Y96" s="150">
        <v>7.9013909996132696</v>
      </c>
      <c r="Z96" s="150">
        <v>3.0428401201203314</v>
      </c>
      <c r="AA96" s="150">
        <v>2.5124603328157207</v>
      </c>
      <c r="AB96" s="150">
        <v>4.4050021546955662</v>
      </c>
      <c r="AC96" s="150">
        <v>5.5837280201390911</v>
      </c>
      <c r="AD96" s="150">
        <v>3.942457747921793</v>
      </c>
      <c r="AE96" s="150">
        <v>8.1924975066651058</v>
      </c>
      <c r="AF96" s="150">
        <v>7.4520435775754095</v>
      </c>
      <c r="AG96" s="150">
        <v>3.7173348710251304</v>
      </c>
      <c r="AH96" s="150">
        <v>6.2888332616658715</v>
      </c>
      <c r="AI96" s="150">
        <v>8.2794791597852679</v>
      </c>
      <c r="AJ96" s="150">
        <v>3.0602492058227995</v>
      </c>
      <c r="AK96" s="150">
        <v>-0.66702900343327087</v>
      </c>
      <c r="AL96" s="150">
        <v>11.002943175019823</v>
      </c>
      <c r="AM96" s="150">
        <v>7.3735432253047435</v>
      </c>
      <c r="AN96" s="150">
        <v>7.9013909996132696</v>
      </c>
      <c r="AO96" s="150">
        <v>3.0428401201203314</v>
      </c>
      <c r="AP96" s="150">
        <v>2.5124603328157207</v>
      </c>
      <c r="AQ96" s="150">
        <v>4.4050021546955662</v>
      </c>
      <c r="AR96" s="150">
        <v>5.5837280201390911</v>
      </c>
      <c r="AS96" s="150">
        <v>3.942457747921793</v>
      </c>
      <c r="AT96" s="150">
        <v>8.1924975066651058</v>
      </c>
      <c r="AU96" s="150">
        <v>7.4520435775754095</v>
      </c>
      <c r="AV96" s="150">
        <v>3.7173348710251304</v>
      </c>
    </row>
    <row r="97" spans="2:48" s="61" customFormat="1" ht="12" customHeight="1">
      <c r="B97" s="214">
        <v>2007</v>
      </c>
      <c r="C97" s="149" t="s">
        <v>40</v>
      </c>
      <c r="D97" s="155">
        <v>171.41208105000001</v>
      </c>
      <c r="E97" s="155">
        <v>183.23522679000001</v>
      </c>
      <c r="F97" s="155">
        <v>164.58958525</v>
      </c>
      <c r="G97" s="155">
        <v>157.98508362999999</v>
      </c>
      <c r="H97" s="155">
        <v>192.97134553999999</v>
      </c>
      <c r="I97" s="155">
        <v>180.01472208000001</v>
      </c>
      <c r="J97" s="155">
        <v>141.91911648000001</v>
      </c>
      <c r="K97" s="155">
        <v>154.11069272</v>
      </c>
      <c r="L97" s="155">
        <v>138.92499710999999</v>
      </c>
      <c r="M97" s="155">
        <v>168.15134484999999</v>
      </c>
      <c r="N97" s="155">
        <v>172.25063120999999</v>
      </c>
      <c r="O97" s="155">
        <v>172.78323599999999</v>
      </c>
      <c r="P97" s="155">
        <v>133.59936499</v>
      </c>
      <c r="Q97" s="155">
        <v>198.91449763</v>
      </c>
      <c r="R97" s="155">
        <v>153.32846119999999</v>
      </c>
      <c r="S97" s="150">
        <v>-0.12624043765276838</v>
      </c>
      <c r="T97" s="150">
        <v>-1.0839797465707903</v>
      </c>
      <c r="U97" s="150">
        <v>1.6923265231275195</v>
      </c>
      <c r="V97" s="150">
        <v>0.34349876231721055</v>
      </c>
      <c r="W97" s="150">
        <v>-0.24719893537957205</v>
      </c>
      <c r="X97" s="150">
        <v>0.23642126844976019</v>
      </c>
      <c r="Y97" s="150">
        <v>-0.45228930280163127</v>
      </c>
      <c r="Z97" s="150">
        <v>1.4336284277766822</v>
      </c>
      <c r="AA97" s="150">
        <v>-0.44953252232407692</v>
      </c>
      <c r="AB97" s="150">
        <v>-4.0110304441725475E-2</v>
      </c>
      <c r="AC97" s="150">
        <v>-0.61024942437451557</v>
      </c>
      <c r="AD97" s="150">
        <v>0.21890756096875919</v>
      </c>
      <c r="AE97" s="150">
        <v>0</v>
      </c>
      <c r="AF97" s="150">
        <v>0.15354569478958524</v>
      </c>
      <c r="AG97" s="150">
        <v>1.0781392590648124</v>
      </c>
      <c r="AH97" s="150">
        <v>5.150138314024872</v>
      </c>
      <c r="AI97" s="150">
        <v>7.0490783291028265</v>
      </c>
      <c r="AJ97" s="150">
        <v>4.8139164874514364</v>
      </c>
      <c r="AK97" s="150">
        <v>-0.20260363525414959</v>
      </c>
      <c r="AL97" s="150">
        <v>10.290054249192721</v>
      </c>
      <c r="AM97" s="150">
        <v>2.8877446862522334</v>
      </c>
      <c r="AN97" s="150">
        <v>7.0967389138588715</v>
      </c>
      <c r="AO97" s="150">
        <v>3.3525513687414445</v>
      </c>
      <c r="AP97" s="150">
        <v>1.1803223615566765</v>
      </c>
      <c r="AQ97" s="150">
        <v>4.1047673482789975</v>
      </c>
      <c r="AR97" s="150">
        <v>2.8774886830228894</v>
      </c>
      <c r="AS97" s="150">
        <v>4.1699956469887383</v>
      </c>
      <c r="AT97" s="150">
        <v>4.2298215304453777</v>
      </c>
      <c r="AU97" s="150">
        <v>6.7938327687946867</v>
      </c>
      <c r="AV97" s="150">
        <v>4.5070757520535807</v>
      </c>
    </row>
    <row r="98" spans="2:48" s="31" customFormat="1" ht="12" customHeight="1">
      <c r="B98" s="215">
        <v>2007</v>
      </c>
      <c r="C98" s="149" t="s">
        <v>41</v>
      </c>
      <c r="D98" s="155">
        <v>173.22379264</v>
      </c>
      <c r="E98" s="155">
        <v>185.27271458000001</v>
      </c>
      <c r="F98" s="155">
        <v>166.04001500000001</v>
      </c>
      <c r="G98" s="155">
        <v>160.06901579999999</v>
      </c>
      <c r="H98" s="155">
        <v>194.76573397000001</v>
      </c>
      <c r="I98" s="155">
        <v>182.62409439999999</v>
      </c>
      <c r="J98" s="155">
        <v>142.89469525000001</v>
      </c>
      <c r="K98" s="155">
        <v>155.07457044</v>
      </c>
      <c r="L98" s="155">
        <v>140.24906390999999</v>
      </c>
      <c r="M98" s="155">
        <v>171.4538417</v>
      </c>
      <c r="N98" s="155">
        <v>173.33651132</v>
      </c>
      <c r="O98" s="155">
        <v>172.83250781999999</v>
      </c>
      <c r="P98" s="155">
        <v>134.45880013999999</v>
      </c>
      <c r="Q98" s="155">
        <v>204.74046892000001</v>
      </c>
      <c r="R98" s="155">
        <v>153.99927217999999</v>
      </c>
      <c r="S98" s="150">
        <v>0.92935871631350153</v>
      </c>
      <c r="T98" s="150">
        <v>1.5918930296265899E-2</v>
      </c>
      <c r="U98" s="150">
        <v>2.5884802834752207</v>
      </c>
      <c r="V98" s="150">
        <v>1.6670986890728159</v>
      </c>
      <c r="W98" s="150">
        <v>0.6803754233396262</v>
      </c>
      <c r="X98" s="150">
        <v>1.6893810046957327</v>
      </c>
      <c r="Y98" s="150">
        <v>0.232020433385145</v>
      </c>
      <c r="Z98" s="150">
        <v>2.0680400495447344</v>
      </c>
      <c r="AA98" s="150">
        <v>0.4992633866461631</v>
      </c>
      <c r="AB98" s="150">
        <v>1.9231045669017703</v>
      </c>
      <c r="AC98" s="150">
        <v>1.6310562835954556E-2</v>
      </c>
      <c r="AD98" s="150">
        <v>0.2474865370792827</v>
      </c>
      <c r="AE98" s="150">
        <v>0.64329284054929303</v>
      </c>
      <c r="AF98" s="150">
        <v>3.0869250550758238</v>
      </c>
      <c r="AG98" s="150">
        <v>1.5203554342112255</v>
      </c>
      <c r="AH98" s="150">
        <v>6.1809543754965972</v>
      </c>
      <c r="AI98" s="150">
        <v>7.8705861822112411</v>
      </c>
      <c r="AJ98" s="150">
        <v>5.660448627886268</v>
      </c>
      <c r="AK98" s="150">
        <v>1.039531350889348</v>
      </c>
      <c r="AL98" s="150">
        <v>12.708328240107278</v>
      </c>
      <c r="AM98" s="150">
        <v>4.8460385493153808</v>
      </c>
      <c r="AN98" s="150">
        <v>9.946943734409345</v>
      </c>
      <c r="AO98" s="150">
        <v>3.1244640027545927</v>
      </c>
      <c r="AP98" s="150">
        <v>1.8462886921992521</v>
      </c>
      <c r="AQ98" s="150">
        <v>5.5959097523381018</v>
      </c>
      <c r="AR98" s="150">
        <v>3.244016721397486</v>
      </c>
      <c r="AS98" s="150">
        <v>4.0273523898619601</v>
      </c>
      <c r="AT98" s="150">
        <v>4.9003245100680601</v>
      </c>
      <c r="AU98" s="150">
        <v>9.1331532654038767</v>
      </c>
      <c r="AV98" s="150">
        <v>4.6943081512411027</v>
      </c>
    </row>
    <row r="99" spans="2:48" s="31" customFormat="1" ht="12" customHeight="1">
      <c r="B99" s="215">
        <v>2007</v>
      </c>
      <c r="C99" s="149" t="s">
        <v>42</v>
      </c>
      <c r="D99" s="155">
        <v>175.11454345000001</v>
      </c>
      <c r="E99" s="155">
        <v>189.87907264</v>
      </c>
      <c r="F99" s="155">
        <v>166.33564736</v>
      </c>
      <c r="G99" s="155">
        <v>161.32658265000001</v>
      </c>
      <c r="H99" s="155">
        <v>195.66406807000001</v>
      </c>
      <c r="I99" s="155">
        <v>182.59718634000001</v>
      </c>
      <c r="J99" s="155">
        <v>144.46273883999999</v>
      </c>
      <c r="K99" s="155">
        <v>155.56369778000001</v>
      </c>
      <c r="L99" s="155">
        <v>142.93793742</v>
      </c>
      <c r="M99" s="155">
        <v>171.52251955</v>
      </c>
      <c r="N99" s="155">
        <v>174.91444229999999</v>
      </c>
      <c r="O99" s="155">
        <v>172.83250781999999</v>
      </c>
      <c r="P99" s="155">
        <v>134.45880013999999</v>
      </c>
      <c r="Q99" s="155">
        <v>205.82251403999999</v>
      </c>
      <c r="R99" s="155">
        <v>153.79927137999999</v>
      </c>
      <c r="S99" s="150">
        <v>2.0310103072254151</v>
      </c>
      <c r="T99" s="150">
        <v>2.5025729167576145</v>
      </c>
      <c r="U99" s="150">
        <v>2.7711379069102549</v>
      </c>
      <c r="V99" s="150">
        <v>2.4658364860666353</v>
      </c>
      <c r="W99" s="150">
        <v>1.1447518441813003</v>
      </c>
      <c r="X99" s="150">
        <v>1.6743979654947765</v>
      </c>
      <c r="Y99" s="150">
        <v>1.3319085494439094</v>
      </c>
      <c r="Z99" s="150">
        <v>2.3899772232979473</v>
      </c>
      <c r="AA99" s="150">
        <v>2.426048489955491</v>
      </c>
      <c r="AB99" s="150">
        <v>1.9639310635120211</v>
      </c>
      <c r="AC99" s="150">
        <v>0.9267871481818446</v>
      </c>
      <c r="AD99" s="150">
        <v>0.2474865370792827</v>
      </c>
      <c r="AE99" s="150">
        <v>0.64329284054929303</v>
      </c>
      <c r="AF99" s="150">
        <v>3.6317352959629403</v>
      </c>
      <c r="AG99" s="150">
        <v>1.3885096662689307</v>
      </c>
      <c r="AH99" s="150">
        <v>6.5230027832461843</v>
      </c>
      <c r="AI99" s="150">
        <v>8.7185855863625648</v>
      </c>
      <c r="AJ99" s="150">
        <v>5.5346171876790038</v>
      </c>
      <c r="AK99" s="150">
        <v>2.1371035380738164</v>
      </c>
      <c r="AL99" s="150">
        <v>12.918966089772212</v>
      </c>
      <c r="AM99" s="150">
        <v>4.2926161586165392</v>
      </c>
      <c r="AN99" s="150">
        <v>11.448546339323201</v>
      </c>
      <c r="AO99" s="150">
        <v>3.3161236488077748</v>
      </c>
      <c r="AP99" s="150">
        <v>3.6449538068125094</v>
      </c>
      <c r="AQ99" s="150">
        <v>3.433156066640052</v>
      </c>
      <c r="AR99" s="150">
        <v>4.0774158861604803</v>
      </c>
      <c r="AS99" s="150">
        <v>4.000675334709868</v>
      </c>
      <c r="AT99" s="150">
        <v>4.5497966148826805</v>
      </c>
      <c r="AU99" s="150">
        <v>11.369375862222327</v>
      </c>
      <c r="AV99" s="150">
        <v>4.3490926155400871</v>
      </c>
    </row>
    <row r="100" spans="2:48" s="31" customFormat="1" ht="12" customHeight="1">
      <c r="B100" s="215">
        <v>2007</v>
      </c>
      <c r="C100" s="149" t="s">
        <v>43</v>
      </c>
      <c r="D100" s="155">
        <v>176.22572862000001</v>
      </c>
      <c r="E100" s="155">
        <v>191.75715478000001</v>
      </c>
      <c r="F100" s="155">
        <v>167.60354869</v>
      </c>
      <c r="G100" s="155">
        <v>161.22354342</v>
      </c>
      <c r="H100" s="155">
        <v>197.54085821999999</v>
      </c>
      <c r="I100" s="155">
        <v>182.78498891000001</v>
      </c>
      <c r="J100" s="155">
        <v>152.67877877999999</v>
      </c>
      <c r="K100" s="155">
        <v>156.34247941000001</v>
      </c>
      <c r="L100" s="155">
        <v>143.08599064000001</v>
      </c>
      <c r="M100" s="155">
        <v>173.23124368000001</v>
      </c>
      <c r="N100" s="155">
        <v>174.75105296999999</v>
      </c>
      <c r="O100" s="155">
        <v>172.70539744000001</v>
      </c>
      <c r="P100" s="155">
        <v>134.8730228</v>
      </c>
      <c r="Q100" s="155">
        <v>206.51949855000001</v>
      </c>
      <c r="R100" s="155">
        <v>151.85670526999999</v>
      </c>
      <c r="S100" s="150">
        <v>2.6784456561110801</v>
      </c>
      <c r="T100" s="150">
        <v>3.5164195130278415</v>
      </c>
      <c r="U100" s="150">
        <v>3.5545157607010935</v>
      </c>
      <c r="V100" s="150">
        <v>2.4003915933564315</v>
      </c>
      <c r="W100" s="150">
        <v>2.1149221767200288</v>
      </c>
      <c r="X100" s="150">
        <v>1.7789708432255793</v>
      </c>
      <c r="Y100" s="150">
        <v>7.094965615396049</v>
      </c>
      <c r="Z100" s="150">
        <v>2.9025610362026271</v>
      </c>
      <c r="AA100" s="150">
        <v>2.5321400326524923</v>
      </c>
      <c r="AB100" s="150">
        <v>2.9797057259585529</v>
      </c>
      <c r="AC100" s="150">
        <v>0.83251042686391941</v>
      </c>
      <c r="AD100" s="150">
        <v>0.17375911005473199</v>
      </c>
      <c r="AE100" s="150">
        <v>0.95334121542818195</v>
      </c>
      <c r="AF100" s="150">
        <v>3.9826673336100527</v>
      </c>
      <c r="AG100" s="150">
        <v>0.10791918587271709</v>
      </c>
      <c r="AH100" s="150">
        <v>6.6476909946410672</v>
      </c>
      <c r="AI100" s="150">
        <v>8.9853355365245875</v>
      </c>
      <c r="AJ100" s="150">
        <v>6.5595385606721663</v>
      </c>
      <c r="AK100" s="150">
        <v>2.0280094835417373</v>
      </c>
      <c r="AL100" s="150">
        <v>13.545561112015974</v>
      </c>
      <c r="AM100" s="150">
        <v>4.2180364444361231</v>
      </c>
      <c r="AN100" s="150">
        <v>10.445484645751478</v>
      </c>
      <c r="AO100" s="150">
        <v>3.75561703920377</v>
      </c>
      <c r="AP100" s="150">
        <v>4.0699467320860094</v>
      </c>
      <c r="AQ100" s="150">
        <v>4.4121076969508124</v>
      </c>
      <c r="AR100" s="150">
        <v>3.3491158085676034</v>
      </c>
      <c r="AS100" s="150">
        <v>2.6821934449811948</v>
      </c>
      <c r="AT100" s="150">
        <v>4.6952189680561531</v>
      </c>
      <c r="AU100" s="150">
        <v>11.060851236427879</v>
      </c>
      <c r="AV100" s="150">
        <v>3.2265418236336671</v>
      </c>
    </row>
    <row r="101" spans="2:48" s="31" customFormat="1" ht="12" customHeight="1">
      <c r="B101" s="215">
        <v>2007</v>
      </c>
      <c r="C101" s="149" t="s">
        <v>44</v>
      </c>
      <c r="D101" s="155">
        <v>176.38190268</v>
      </c>
      <c r="E101" s="155">
        <v>191.66304706</v>
      </c>
      <c r="F101" s="155">
        <v>167.30889565000001</v>
      </c>
      <c r="G101" s="155">
        <v>161.62180752</v>
      </c>
      <c r="H101" s="155">
        <v>197.81600075</v>
      </c>
      <c r="I101" s="155">
        <v>182.84294062999999</v>
      </c>
      <c r="J101" s="155">
        <v>152.68463377</v>
      </c>
      <c r="K101" s="155">
        <v>156.61089349</v>
      </c>
      <c r="L101" s="155">
        <v>143.16609112</v>
      </c>
      <c r="M101" s="155">
        <v>173.20260304000001</v>
      </c>
      <c r="N101" s="155">
        <v>174.85472218000001</v>
      </c>
      <c r="O101" s="155">
        <v>174.53450025000001</v>
      </c>
      <c r="P101" s="155">
        <v>135.31621554</v>
      </c>
      <c r="Q101" s="155">
        <v>206.65820879</v>
      </c>
      <c r="R101" s="155">
        <v>152.35222199</v>
      </c>
      <c r="S101" s="150">
        <v>2.7694409373232816</v>
      </c>
      <c r="T101" s="150">
        <v>3.4656172666443439</v>
      </c>
      <c r="U101" s="150">
        <v>3.37246321400319</v>
      </c>
      <c r="V101" s="150">
        <v>2.6533472035140448</v>
      </c>
      <c r="W101" s="150">
        <v>2.2571517807200507</v>
      </c>
      <c r="X101" s="150">
        <v>1.8112397207486595</v>
      </c>
      <c r="Y101" s="150">
        <v>7.0990725381638384</v>
      </c>
      <c r="Z101" s="150">
        <v>3.0792276488494679</v>
      </c>
      <c r="AA101" s="150">
        <v>2.5895381999734752</v>
      </c>
      <c r="AB101" s="150">
        <v>2.9626799018846413</v>
      </c>
      <c r="AC101" s="150">
        <v>0.89232824495779539</v>
      </c>
      <c r="AD101" s="150">
        <v>1.2346877607653681</v>
      </c>
      <c r="AE101" s="150">
        <v>1.2850738849907657</v>
      </c>
      <c r="AF101" s="150">
        <v>4.0525080064905978</v>
      </c>
      <c r="AG101" s="150">
        <v>0.43457679162554541</v>
      </c>
      <c r="AH101" s="150">
        <v>5.5961928985602327</v>
      </c>
      <c r="AI101" s="150">
        <v>6.848373419044961</v>
      </c>
      <c r="AJ101" s="150">
        <v>5.6110907685451537</v>
      </c>
      <c r="AK101" s="150">
        <v>2.2881534339986445</v>
      </c>
      <c r="AL101" s="150">
        <v>10.718644304192566</v>
      </c>
      <c r="AM101" s="150">
        <v>4.2744402369633008</v>
      </c>
      <c r="AN101" s="150">
        <v>8.5522238349497144</v>
      </c>
      <c r="AO101" s="150">
        <v>3.2876535032706471</v>
      </c>
      <c r="AP101" s="150">
        <v>3.3686095568291137</v>
      </c>
      <c r="AQ101" s="150">
        <v>4.3517109571630499</v>
      </c>
      <c r="AR101" s="150">
        <v>3.4104265761308454</v>
      </c>
      <c r="AS101" s="150">
        <v>3.7696886324574592</v>
      </c>
      <c r="AT101" s="150">
        <v>4.1195335998082498</v>
      </c>
      <c r="AU101" s="150">
        <v>10.074065005107087</v>
      </c>
      <c r="AV101" s="150">
        <v>3.0574753693224324</v>
      </c>
    </row>
    <row r="102" spans="2:48" s="31" customFormat="1" ht="12" customHeight="1">
      <c r="B102" s="215">
        <v>2007</v>
      </c>
      <c r="C102" s="149" t="s">
        <v>45</v>
      </c>
      <c r="D102" s="155">
        <v>175.7171888</v>
      </c>
      <c r="E102" s="155">
        <v>189.36220037999999</v>
      </c>
      <c r="F102" s="155">
        <v>167.15707191000001</v>
      </c>
      <c r="G102" s="155">
        <v>160.63923094</v>
      </c>
      <c r="H102" s="155">
        <v>197.96952694999999</v>
      </c>
      <c r="I102" s="155">
        <v>182.83417028</v>
      </c>
      <c r="J102" s="155">
        <v>153.19798120999999</v>
      </c>
      <c r="K102" s="155">
        <v>156.75193920999999</v>
      </c>
      <c r="L102" s="155">
        <v>144.45128857</v>
      </c>
      <c r="M102" s="155">
        <v>173.18349053</v>
      </c>
      <c r="N102" s="155">
        <v>174.85472218000001</v>
      </c>
      <c r="O102" s="155">
        <v>174.89439283999999</v>
      </c>
      <c r="P102" s="155">
        <v>135.31621554</v>
      </c>
      <c r="Q102" s="155">
        <v>207.51940518999999</v>
      </c>
      <c r="R102" s="155">
        <v>152.00891899999999</v>
      </c>
      <c r="S102" s="150">
        <v>2.38214341533876</v>
      </c>
      <c r="T102" s="150">
        <v>2.2235493477951422</v>
      </c>
      <c r="U102" s="150">
        <v>3.2786583154818913</v>
      </c>
      <c r="V102" s="150">
        <v>2.0292682109047036</v>
      </c>
      <c r="W102" s="150">
        <v>2.3365141774735747</v>
      </c>
      <c r="X102" s="150">
        <v>1.8063561840739197</v>
      </c>
      <c r="Y102" s="150">
        <v>7.4591548421673934</v>
      </c>
      <c r="Z102" s="150">
        <v>3.1720620842886831</v>
      </c>
      <c r="AA102" s="150">
        <v>3.5104812239802499</v>
      </c>
      <c r="AB102" s="150">
        <v>2.9513182063055012</v>
      </c>
      <c r="AC102" s="150">
        <v>0.89232824495779539</v>
      </c>
      <c r="AD102" s="150">
        <v>1.4434351082747412</v>
      </c>
      <c r="AE102" s="150">
        <v>1.2850738849907657</v>
      </c>
      <c r="AF102" s="150">
        <v>4.4861208101185497</v>
      </c>
      <c r="AG102" s="150">
        <v>0.20826246511566637</v>
      </c>
      <c r="AH102" s="150">
        <v>4.0835909635043492</v>
      </c>
      <c r="AI102" s="150">
        <v>3.9675407415625301</v>
      </c>
      <c r="AJ102" s="150">
        <v>4.3497324604000909</v>
      </c>
      <c r="AK102" s="150">
        <v>2.174217381529516</v>
      </c>
      <c r="AL102" s="150">
        <v>7.3550318548326601</v>
      </c>
      <c r="AM102" s="150">
        <v>3.5113617800875261</v>
      </c>
      <c r="AN102" s="150">
        <v>8.6940998347650549</v>
      </c>
      <c r="AO102" s="150">
        <v>2.5258425143795478</v>
      </c>
      <c r="AP102" s="150">
        <v>3.7767191974562735</v>
      </c>
      <c r="AQ102" s="150">
        <v>4.2849390939714311</v>
      </c>
      <c r="AR102" s="150">
        <v>2.328861815819991</v>
      </c>
      <c r="AS102" s="150">
        <v>3.9836631873559725</v>
      </c>
      <c r="AT102" s="150">
        <v>3.3871255536924991</v>
      </c>
      <c r="AU102" s="150">
        <v>8.6838380673135021</v>
      </c>
      <c r="AV102" s="150">
        <v>2.8333686832514076</v>
      </c>
    </row>
    <row r="103" spans="2:48" s="31" customFormat="1" ht="12" customHeight="1">
      <c r="B103" s="215">
        <v>2007</v>
      </c>
      <c r="C103" s="149" t="s">
        <v>46</v>
      </c>
      <c r="D103" s="155">
        <v>174.98166262000001</v>
      </c>
      <c r="E103" s="155">
        <v>186.41531277999999</v>
      </c>
      <c r="F103" s="155">
        <v>167.81636506999999</v>
      </c>
      <c r="G103" s="155">
        <v>159.97717588</v>
      </c>
      <c r="H103" s="155">
        <v>197.64701324000001</v>
      </c>
      <c r="I103" s="155">
        <v>183.20434076000001</v>
      </c>
      <c r="J103" s="155">
        <v>154.29199746</v>
      </c>
      <c r="K103" s="155">
        <v>156.82300538000001</v>
      </c>
      <c r="L103" s="155">
        <v>145.07845695</v>
      </c>
      <c r="M103" s="155">
        <v>175.08261084</v>
      </c>
      <c r="N103" s="155">
        <v>175.40217480999999</v>
      </c>
      <c r="O103" s="155">
        <v>175.97937084</v>
      </c>
      <c r="P103" s="155">
        <v>139.3987515</v>
      </c>
      <c r="Q103" s="155">
        <v>207.67519231</v>
      </c>
      <c r="R103" s="155">
        <v>150.5575604</v>
      </c>
      <c r="S103" s="150">
        <v>1.9535868958498952</v>
      </c>
      <c r="T103" s="150">
        <v>0.63272863808383306</v>
      </c>
      <c r="U103" s="150">
        <v>3.686005203192579</v>
      </c>
      <c r="V103" s="150">
        <v>1.6087669865658256</v>
      </c>
      <c r="W103" s="150">
        <v>2.1697969590999548</v>
      </c>
      <c r="X103" s="150">
        <v>2.0124757933241995</v>
      </c>
      <c r="Y103" s="150">
        <v>8.2265413356450381</v>
      </c>
      <c r="Z103" s="150">
        <v>3.2188369014953366</v>
      </c>
      <c r="AA103" s="150">
        <v>3.9598957045634791</v>
      </c>
      <c r="AB103" s="150">
        <v>4.0802765079803294</v>
      </c>
      <c r="AC103" s="150">
        <v>1.2082120241082634</v>
      </c>
      <c r="AD103" s="150">
        <v>2.0727514262518127</v>
      </c>
      <c r="AE103" s="150">
        <v>4.3408787986635105</v>
      </c>
      <c r="AF103" s="150">
        <v>4.5645597003325804</v>
      </c>
      <c r="AG103" s="150">
        <v>-0.74851115367312104</v>
      </c>
      <c r="AH103" s="150">
        <v>1.966696719669315</v>
      </c>
      <c r="AI103" s="150">
        <v>-1.5526198545178858</v>
      </c>
      <c r="AJ103" s="150">
        <v>4.5158287236248356</v>
      </c>
      <c r="AK103" s="150">
        <v>3.4606420518099128</v>
      </c>
      <c r="AL103" s="150">
        <v>5.2855575743224108</v>
      </c>
      <c r="AM103" s="150">
        <v>3.2230394599481968</v>
      </c>
      <c r="AN103" s="150">
        <v>9.6005865315562602</v>
      </c>
      <c r="AO103" s="150">
        <v>2.5963047613258254</v>
      </c>
      <c r="AP103" s="150">
        <v>4.0303352835961732</v>
      </c>
      <c r="AQ103" s="150">
        <v>5.3229573044410614</v>
      </c>
      <c r="AR103" s="150">
        <v>1.5616969463222006</v>
      </c>
      <c r="AS103" s="150">
        <v>4.7012532841584687</v>
      </c>
      <c r="AT103" s="150">
        <v>6.5063500767077471</v>
      </c>
      <c r="AU103" s="150">
        <v>5.9037334191257571</v>
      </c>
      <c r="AV103" s="150">
        <v>0.7416604726420104</v>
      </c>
    </row>
    <row r="104" spans="2:48" s="31" customFormat="1" ht="12" customHeight="1">
      <c r="B104" s="215">
        <v>2007</v>
      </c>
      <c r="C104" s="149" t="s">
        <v>55</v>
      </c>
      <c r="D104" s="155">
        <v>175.23603456999999</v>
      </c>
      <c r="E104" s="155">
        <v>186.35497351000001</v>
      </c>
      <c r="F104" s="155">
        <v>168.41791714999999</v>
      </c>
      <c r="G104" s="155">
        <v>160.03164025000001</v>
      </c>
      <c r="H104" s="155">
        <v>197.52212471000001</v>
      </c>
      <c r="I104" s="155">
        <v>183.80315350999999</v>
      </c>
      <c r="J104" s="155">
        <v>154.02009906999999</v>
      </c>
      <c r="K104" s="155">
        <v>156.86873331999999</v>
      </c>
      <c r="L104" s="155">
        <v>148.37921979000001</v>
      </c>
      <c r="M104" s="155">
        <v>175.08080007000001</v>
      </c>
      <c r="N104" s="155">
        <v>175.91865881000001</v>
      </c>
      <c r="O104" s="155">
        <v>177.20816855000001</v>
      </c>
      <c r="P104" s="155">
        <v>139.57182896</v>
      </c>
      <c r="Q104" s="155">
        <v>208.35631495000001</v>
      </c>
      <c r="R104" s="155">
        <v>149.14489239</v>
      </c>
      <c r="S104" s="150">
        <v>2.1017974701459536</v>
      </c>
      <c r="T104" s="150">
        <v>0.60015564129739118</v>
      </c>
      <c r="U104" s="150">
        <v>4.0576765361454363</v>
      </c>
      <c r="V104" s="150">
        <v>1.64335978050633</v>
      </c>
      <c r="W104" s="150">
        <v>2.1052382514147325</v>
      </c>
      <c r="X104" s="150">
        <v>2.3459087835617396</v>
      </c>
      <c r="Y104" s="150">
        <v>8.0358209948051922</v>
      </c>
      <c r="Z104" s="150">
        <v>3.248934429401146</v>
      </c>
      <c r="AA104" s="150">
        <v>6.3251466715637861</v>
      </c>
      <c r="AB104" s="150">
        <v>4.0792000707408675</v>
      </c>
      <c r="AC104" s="150">
        <v>1.5062266994432889</v>
      </c>
      <c r="AD104" s="150">
        <v>2.7854870304722539</v>
      </c>
      <c r="AE104" s="150">
        <v>4.4704284114277471</v>
      </c>
      <c r="AF104" s="150">
        <v>4.9075052787684399</v>
      </c>
      <c r="AG104" s="150">
        <v>-1.6797789217318666</v>
      </c>
      <c r="AH104" s="150">
        <v>1.8046596647105559</v>
      </c>
      <c r="AI104" s="150">
        <v>-2.2706522173888999</v>
      </c>
      <c r="AJ104" s="150">
        <v>4.3419829382632713</v>
      </c>
      <c r="AK104" s="150">
        <v>3.4761515693524387</v>
      </c>
      <c r="AL104" s="150">
        <v>5.7344738689417625</v>
      </c>
      <c r="AM104" s="150">
        <v>3.1092241693120286</v>
      </c>
      <c r="AN104" s="150">
        <v>9.3856126260852193</v>
      </c>
      <c r="AO104" s="150">
        <v>3.2523931601409259</v>
      </c>
      <c r="AP104" s="150">
        <v>5.7330571059247575</v>
      </c>
      <c r="AQ104" s="150">
        <v>4.7093508059461726</v>
      </c>
      <c r="AR104" s="150">
        <v>1.9270339326393611</v>
      </c>
      <c r="AS104" s="150">
        <v>5.4368698398992166</v>
      </c>
      <c r="AT104" s="150">
        <v>5.9714716447644207</v>
      </c>
      <c r="AU104" s="150">
        <v>6.3646817671728257</v>
      </c>
      <c r="AV104" s="150">
        <v>-0.51511698701781938</v>
      </c>
    </row>
    <row r="105" spans="2:48" s="31" customFormat="1" ht="12" customHeight="1">
      <c r="B105" s="215">
        <v>2007</v>
      </c>
      <c r="C105" s="149" t="s">
        <v>47</v>
      </c>
      <c r="D105" s="155">
        <v>175.49724696999999</v>
      </c>
      <c r="E105" s="155">
        <v>187.64356255999999</v>
      </c>
      <c r="F105" s="155">
        <v>168.36296691999999</v>
      </c>
      <c r="G105" s="155">
        <v>158.88091553000001</v>
      </c>
      <c r="H105" s="155">
        <v>195.90910396000001</v>
      </c>
      <c r="I105" s="155">
        <v>183.77550536000001</v>
      </c>
      <c r="J105" s="155">
        <v>153.61273474999999</v>
      </c>
      <c r="K105" s="155">
        <v>156.76799199999999</v>
      </c>
      <c r="L105" s="155">
        <v>148.25027220000001</v>
      </c>
      <c r="M105" s="155">
        <v>175.16455019</v>
      </c>
      <c r="N105" s="155">
        <v>175.35135213000001</v>
      </c>
      <c r="O105" s="155">
        <v>177.19404388999999</v>
      </c>
      <c r="P105" s="155">
        <v>141.80340054999999</v>
      </c>
      <c r="Q105" s="155">
        <v>208.31037524000001</v>
      </c>
      <c r="R105" s="155">
        <v>149.82108640999999</v>
      </c>
      <c r="S105" s="150">
        <v>2.2539936530083367</v>
      </c>
      <c r="T105" s="150">
        <v>1.2957757073790219</v>
      </c>
      <c r="U105" s="150">
        <v>4.0237253191034199</v>
      </c>
      <c r="V105" s="150">
        <v>0.91248227065538856</v>
      </c>
      <c r="W105" s="150">
        <v>1.2714184035114613</v>
      </c>
      <c r="X105" s="150">
        <v>2.3305136448827</v>
      </c>
      <c r="Y105" s="150">
        <v>7.7500794648300229</v>
      </c>
      <c r="Z105" s="150">
        <v>3.1826278192636579</v>
      </c>
      <c r="AA105" s="150">
        <v>6.23274578524628</v>
      </c>
      <c r="AB105" s="150">
        <v>4.1289864864525896</v>
      </c>
      <c r="AC105" s="150">
        <v>1.1788870024621758</v>
      </c>
      <c r="AD105" s="150">
        <v>2.7772943491239772</v>
      </c>
      <c r="AE105" s="150">
        <v>6.1407743671641555</v>
      </c>
      <c r="AF105" s="150">
        <v>4.8843746125801601</v>
      </c>
      <c r="AG105" s="150">
        <v>-1.2340141055667004</v>
      </c>
      <c r="AH105" s="150">
        <v>1.602650554311964</v>
      </c>
      <c r="AI105" s="150">
        <v>-1.5556549389466312</v>
      </c>
      <c r="AJ105" s="150">
        <v>4.2129597633199296</v>
      </c>
      <c r="AK105" s="150">
        <v>2.6596704418258241</v>
      </c>
      <c r="AL105" s="150">
        <v>3.4751850689231674</v>
      </c>
      <c r="AM105" s="150">
        <v>2.6026495435514931</v>
      </c>
      <c r="AN105" s="150">
        <v>8.8624039313449003</v>
      </c>
      <c r="AO105" s="150">
        <v>3.0071355023125079</v>
      </c>
      <c r="AP105" s="150">
        <v>6.373987920838033</v>
      </c>
      <c r="AQ105" s="150">
        <v>4.2045513176433218</v>
      </c>
      <c r="AR105" s="150">
        <v>1.473091865776226</v>
      </c>
      <c r="AS105" s="150">
        <v>2.4670557070767245</v>
      </c>
      <c r="AT105" s="150">
        <v>7.5100359354754147</v>
      </c>
      <c r="AU105" s="150">
        <v>5.9787407780892892</v>
      </c>
      <c r="AV105" s="150">
        <v>-0.68656977796320007</v>
      </c>
    </row>
    <row r="106" spans="2:48" s="31" customFormat="1" ht="12" customHeight="1">
      <c r="B106" s="215">
        <v>2007</v>
      </c>
      <c r="C106" s="149" t="s">
        <v>48</v>
      </c>
      <c r="D106" s="155">
        <v>175.98601201</v>
      </c>
      <c r="E106" s="155">
        <v>188.73220646999999</v>
      </c>
      <c r="F106" s="155">
        <v>168.34276065</v>
      </c>
      <c r="G106" s="155">
        <v>158.68138256</v>
      </c>
      <c r="H106" s="155">
        <v>196.08929737</v>
      </c>
      <c r="I106" s="155">
        <v>184.41617411999999</v>
      </c>
      <c r="J106" s="155">
        <v>154.77892878</v>
      </c>
      <c r="K106" s="155">
        <v>156.99453487</v>
      </c>
      <c r="L106" s="155">
        <v>148.46536484999999</v>
      </c>
      <c r="M106" s="155">
        <v>175.12228734000001</v>
      </c>
      <c r="N106" s="155">
        <v>175.58752539</v>
      </c>
      <c r="O106" s="155">
        <v>177.36920157</v>
      </c>
      <c r="P106" s="155">
        <v>141.88950883999999</v>
      </c>
      <c r="Q106" s="155">
        <v>208.59316835999999</v>
      </c>
      <c r="R106" s="155">
        <v>149.23295317</v>
      </c>
      <c r="S106" s="150">
        <v>2.5387740593158696</v>
      </c>
      <c r="T106" s="150">
        <v>1.8834592272828985</v>
      </c>
      <c r="U106" s="150">
        <v>4.0112407952282751</v>
      </c>
      <c r="V106" s="150">
        <v>0.78574982308377628</v>
      </c>
      <c r="W106" s="150">
        <v>1.3645658981852478</v>
      </c>
      <c r="X106" s="150">
        <v>2.6872530436322819</v>
      </c>
      <c r="Y106" s="150">
        <v>8.5680943228326356</v>
      </c>
      <c r="Z106" s="150">
        <v>3.3317353529004947</v>
      </c>
      <c r="AA106" s="150">
        <v>6.3868762463148272</v>
      </c>
      <c r="AB106" s="150">
        <v>4.103862751474523</v>
      </c>
      <c r="AC106" s="150">
        <v>1.3151605315583765</v>
      </c>
      <c r="AD106" s="150">
        <v>2.8788904978412972</v>
      </c>
      <c r="AE106" s="150">
        <v>6.2052269863861511</v>
      </c>
      <c r="AF106" s="150">
        <v>5.0267610851778954</v>
      </c>
      <c r="AG106" s="150">
        <v>-1.6217269481162759</v>
      </c>
      <c r="AH106" s="150">
        <v>1.8377474858934875</v>
      </c>
      <c r="AI106" s="150">
        <v>-0.71380483351822477</v>
      </c>
      <c r="AJ106" s="150">
        <v>4.23392999160572</v>
      </c>
      <c r="AK106" s="150">
        <v>1.1733163905949482</v>
      </c>
      <c r="AL106" s="150">
        <v>3.2824863208988262</v>
      </c>
      <c r="AM106" s="150">
        <v>2.8563142668247536</v>
      </c>
      <c r="AN106" s="150">
        <v>9.7162185854434</v>
      </c>
      <c r="AO106" s="150">
        <v>3.0443699887773903</v>
      </c>
      <c r="AP106" s="150">
        <v>6.6005830440675624</v>
      </c>
      <c r="AQ106" s="150">
        <v>4.1788637059947575</v>
      </c>
      <c r="AR106" s="150">
        <v>1.8600954183235956</v>
      </c>
      <c r="AS106" s="150">
        <v>2.2844969469441878</v>
      </c>
      <c r="AT106" s="150">
        <v>7.4971936445624436</v>
      </c>
      <c r="AU106" s="150">
        <v>5.7679663809530552</v>
      </c>
      <c r="AV106" s="150">
        <v>-1.7000181505022312</v>
      </c>
    </row>
    <row r="107" spans="2:48" s="31" customFormat="1" ht="12" customHeight="1">
      <c r="B107" s="215">
        <v>2007</v>
      </c>
      <c r="C107" s="149" t="s">
        <v>49</v>
      </c>
      <c r="D107" s="155">
        <v>176.38750031000001</v>
      </c>
      <c r="E107" s="155">
        <v>189.07961899</v>
      </c>
      <c r="F107" s="155">
        <v>167.52518096</v>
      </c>
      <c r="G107" s="155">
        <v>158.15383044999999</v>
      </c>
      <c r="H107" s="155">
        <v>195.91417365000001</v>
      </c>
      <c r="I107" s="155">
        <v>185.1153396</v>
      </c>
      <c r="J107" s="155">
        <v>155.26626447000001</v>
      </c>
      <c r="K107" s="155">
        <v>157.18603017999999</v>
      </c>
      <c r="L107" s="155">
        <v>148.15271935999999</v>
      </c>
      <c r="M107" s="155">
        <v>175.1340241</v>
      </c>
      <c r="N107" s="155">
        <v>175.84339788</v>
      </c>
      <c r="O107" s="155">
        <v>177.36920157</v>
      </c>
      <c r="P107" s="155">
        <v>144.16494467000001</v>
      </c>
      <c r="Q107" s="155">
        <v>209.37132299999999</v>
      </c>
      <c r="R107" s="155">
        <v>152.73757067</v>
      </c>
      <c r="S107" s="150">
        <v>2.772702413114942</v>
      </c>
      <c r="T107" s="150">
        <v>2.0710032081354512</v>
      </c>
      <c r="U107" s="150">
        <v>3.5060959486216632</v>
      </c>
      <c r="V107" s="150">
        <v>0.45067752840549247</v>
      </c>
      <c r="W107" s="150">
        <v>1.2740390816054656</v>
      </c>
      <c r="X107" s="150">
        <v>3.0765647886932896</v>
      </c>
      <c r="Y107" s="150">
        <v>8.9099309512150882</v>
      </c>
      <c r="Z107" s="150">
        <v>3.4577750440950155</v>
      </c>
      <c r="AA107" s="150">
        <v>6.1628416569194968</v>
      </c>
      <c r="AB107" s="150">
        <v>4.1108398305815967</v>
      </c>
      <c r="AC107" s="150">
        <v>1.4628006463237995</v>
      </c>
      <c r="AD107" s="150">
        <v>2.8788904978412972</v>
      </c>
      <c r="AE107" s="150">
        <v>7.908405613148588</v>
      </c>
      <c r="AF107" s="150">
        <v>5.4185623225106383</v>
      </c>
      <c r="AG107" s="150">
        <v>0.68860873869849115</v>
      </c>
      <c r="AH107" s="150">
        <v>2.4843342298811848</v>
      </c>
      <c r="AI107" s="150">
        <v>0.83976102565341648</v>
      </c>
      <c r="AJ107" s="150">
        <v>3.6597526036796495</v>
      </c>
      <c r="AK107" s="150">
        <v>0.77616349438494581</v>
      </c>
      <c r="AL107" s="150">
        <v>2.3781099610413321</v>
      </c>
      <c r="AM107" s="150">
        <v>3.3283783748827176</v>
      </c>
      <c r="AN107" s="150">
        <v>9.6301109544490799</v>
      </c>
      <c r="AO107" s="150">
        <v>3.4857119312784732</v>
      </c>
      <c r="AP107" s="150">
        <v>6.2028632960376342</v>
      </c>
      <c r="AQ107" s="150">
        <v>4.1302656160798819</v>
      </c>
      <c r="AR107" s="150">
        <v>1.4628006463237995</v>
      </c>
      <c r="AS107" s="150">
        <v>2.2364840996388153</v>
      </c>
      <c r="AT107" s="150">
        <v>8.1201398594307648</v>
      </c>
      <c r="AU107" s="150">
        <v>6.0450428619821821</v>
      </c>
      <c r="AV107" s="150">
        <v>0.54031655984982763</v>
      </c>
    </row>
    <row r="108" spans="2:48" s="62" customFormat="1" ht="12" customHeight="1">
      <c r="B108" s="216">
        <v>2007</v>
      </c>
      <c r="C108" s="149" t="s">
        <v>50</v>
      </c>
      <c r="D108" s="155">
        <v>176.96783191</v>
      </c>
      <c r="E108" s="155">
        <v>190.32331531</v>
      </c>
      <c r="F108" s="155">
        <v>167.54845624999999</v>
      </c>
      <c r="G108" s="155">
        <v>158.33577808000001</v>
      </c>
      <c r="H108" s="155">
        <v>195.69284125999999</v>
      </c>
      <c r="I108" s="155">
        <v>186.50634583999999</v>
      </c>
      <c r="J108" s="155">
        <v>155.32016598999999</v>
      </c>
      <c r="K108" s="155">
        <v>157.14590512000001</v>
      </c>
      <c r="L108" s="155">
        <v>146.80157209000001</v>
      </c>
      <c r="M108" s="155">
        <v>175.21970506</v>
      </c>
      <c r="N108" s="155">
        <v>176.09490783999999</v>
      </c>
      <c r="O108" s="155">
        <v>177.36920157</v>
      </c>
      <c r="P108" s="155">
        <v>149.72844871000001</v>
      </c>
      <c r="Q108" s="155">
        <v>210.26826358</v>
      </c>
      <c r="R108" s="155">
        <v>152.73188056999999</v>
      </c>
      <c r="S108" s="150">
        <v>3.1108343483308829</v>
      </c>
      <c r="T108" s="150">
        <v>2.7423887955761614</v>
      </c>
      <c r="U108" s="150">
        <v>3.5204766786478388</v>
      </c>
      <c r="V108" s="150">
        <v>0.56624072821030325</v>
      </c>
      <c r="W108" s="150">
        <v>1.1596255876898454</v>
      </c>
      <c r="X108" s="150">
        <v>3.8511097028460313</v>
      </c>
      <c r="Y108" s="150">
        <v>8.9477396203512853</v>
      </c>
      <c r="Z108" s="150">
        <v>3.4313652580195253</v>
      </c>
      <c r="AA108" s="150">
        <v>5.194640504083182</v>
      </c>
      <c r="AB108" s="150">
        <v>4.1617740608028981</v>
      </c>
      <c r="AC108" s="150">
        <v>1.6079235524988746</v>
      </c>
      <c r="AD108" s="150">
        <v>2.8788904978412972</v>
      </c>
      <c r="AE108" s="150">
        <v>12.072724837582328</v>
      </c>
      <c r="AF108" s="150">
        <v>5.8701723380442274</v>
      </c>
      <c r="AG108" s="150">
        <v>0.68485767568191136</v>
      </c>
      <c r="AH108" s="150">
        <v>3.1108343483308829</v>
      </c>
      <c r="AI108" s="150">
        <v>2.7423887955761614</v>
      </c>
      <c r="AJ108" s="150">
        <v>3.5204766786478388</v>
      </c>
      <c r="AK108" s="150">
        <v>0.56624072821030325</v>
      </c>
      <c r="AL108" s="150">
        <v>1.1596255876898454</v>
      </c>
      <c r="AM108" s="150">
        <v>3.8511097028460313</v>
      </c>
      <c r="AN108" s="150">
        <v>8.9477396203512853</v>
      </c>
      <c r="AO108" s="150">
        <v>3.4313652580195253</v>
      </c>
      <c r="AP108" s="150">
        <v>5.194640504083182</v>
      </c>
      <c r="AQ108" s="150">
        <v>4.1617740608028981</v>
      </c>
      <c r="AR108" s="150">
        <v>1.6079235524988746</v>
      </c>
      <c r="AS108" s="150">
        <v>2.8788904978412972</v>
      </c>
      <c r="AT108" s="150">
        <v>12.072724837582328</v>
      </c>
      <c r="AU108" s="150">
        <v>5.8701723380442274</v>
      </c>
      <c r="AV108" s="150">
        <v>0.68485767568191136</v>
      </c>
    </row>
    <row r="109" spans="2:48" s="61" customFormat="1" ht="12" customHeight="1">
      <c r="B109" s="214">
        <v>2008</v>
      </c>
      <c r="C109" s="149" t="s">
        <v>40</v>
      </c>
      <c r="D109" s="155">
        <v>178.838877</v>
      </c>
      <c r="E109" s="155">
        <v>194.50960373000001</v>
      </c>
      <c r="F109" s="155">
        <v>167.16582288000001</v>
      </c>
      <c r="G109" s="155">
        <v>159.36681862</v>
      </c>
      <c r="H109" s="155">
        <v>196.42462237000001</v>
      </c>
      <c r="I109" s="155">
        <v>187.37235533</v>
      </c>
      <c r="J109" s="155">
        <v>161.93933702000001</v>
      </c>
      <c r="K109" s="155">
        <v>156.66247751</v>
      </c>
      <c r="L109" s="155">
        <v>148.48483112</v>
      </c>
      <c r="M109" s="155">
        <v>175.37479101</v>
      </c>
      <c r="N109" s="155">
        <v>175.70506878</v>
      </c>
      <c r="O109" s="155">
        <v>177.36920157</v>
      </c>
      <c r="P109" s="155">
        <v>151.48757148999999</v>
      </c>
      <c r="Q109" s="155">
        <v>211.56424813000001</v>
      </c>
      <c r="R109" s="155">
        <v>153.71884327999999</v>
      </c>
      <c r="S109" s="150">
        <v>1.057279772151773</v>
      </c>
      <c r="T109" s="150">
        <v>2.1995667809702439</v>
      </c>
      <c r="U109" s="150">
        <v>-0.22837176692875971</v>
      </c>
      <c r="V109" s="150">
        <v>0.6511734445003583</v>
      </c>
      <c r="W109" s="150">
        <v>0.37394373002524617</v>
      </c>
      <c r="X109" s="150">
        <v>0.46433245265711776</v>
      </c>
      <c r="Y109" s="150">
        <v>4.261630154597043</v>
      </c>
      <c r="Z109" s="150">
        <v>-0.30762978496376547</v>
      </c>
      <c r="AA109" s="150">
        <v>1.1466219373781712</v>
      </c>
      <c r="AB109" s="150">
        <v>8.8509423039440094E-2</v>
      </c>
      <c r="AC109" s="150">
        <v>-0.22138008689847766</v>
      </c>
      <c r="AD109" s="150">
        <v>0</v>
      </c>
      <c r="AE109" s="150">
        <v>1.1748754462868476</v>
      </c>
      <c r="AF109" s="150">
        <v>0.61634814875756661</v>
      </c>
      <c r="AG109" s="150">
        <v>0.64620608763318899</v>
      </c>
      <c r="AH109" s="150">
        <v>4.3327144180891395</v>
      </c>
      <c r="AI109" s="150">
        <v>6.1529527577801417</v>
      </c>
      <c r="AJ109" s="150">
        <v>1.5652494816648783</v>
      </c>
      <c r="AK109" s="150">
        <v>0.87459838501970921</v>
      </c>
      <c r="AL109" s="150">
        <v>1.7895282951655673</v>
      </c>
      <c r="AM109" s="150">
        <v>4.0872397351646441</v>
      </c>
      <c r="AN109" s="150">
        <v>14.106782114037017</v>
      </c>
      <c r="AO109" s="150">
        <v>1.6558129387143055</v>
      </c>
      <c r="AP109" s="150">
        <v>6.8812914945973347</v>
      </c>
      <c r="AQ109" s="150">
        <v>4.2958004091157846</v>
      </c>
      <c r="AR109" s="150">
        <v>2.0054716465964759</v>
      </c>
      <c r="AS109" s="150">
        <v>2.654172752037141</v>
      </c>
      <c r="AT109" s="150">
        <v>13.389439763683725</v>
      </c>
      <c r="AU109" s="150">
        <v>6.3593909195747784</v>
      </c>
      <c r="AV109" s="150">
        <v>0.25460509871730608</v>
      </c>
    </row>
    <row r="110" spans="2:48" s="31" customFormat="1" ht="12" customHeight="1">
      <c r="B110" s="215">
        <v>2008</v>
      </c>
      <c r="C110" s="149" t="s">
        <v>41</v>
      </c>
      <c r="D110" s="155">
        <v>181.31918245</v>
      </c>
      <c r="E110" s="155">
        <v>199.44581036</v>
      </c>
      <c r="F110" s="155">
        <v>167.63401338</v>
      </c>
      <c r="G110" s="155">
        <v>159.98301828000001</v>
      </c>
      <c r="H110" s="155">
        <v>196.56374499</v>
      </c>
      <c r="I110" s="155">
        <v>189.71292425999999</v>
      </c>
      <c r="J110" s="155">
        <v>167.18700809000001</v>
      </c>
      <c r="K110" s="155">
        <v>157.61876837</v>
      </c>
      <c r="L110" s="155">
        <v>148.98519164000001</v>
      </c>
      <c r="M110" s="155">
        <v>178.20869895999999</v>
      </c>
      <c r="N110" s="155">
        <v>176.21951222999999</v>
      </c>
      <c r="O110" s="155">
        <v>177.79745256999999</v>
      </c>
      <c r="P110" s="155">
        <v>159.03326565</v>
      </c>
      <c r="Q110" s="155">
        <v>213.49144217</v>
      </c>
      <c r="R110" s="155">
        <v>153.26211307</v>
      </c>
      <c r="S110" s="150">
        <v>2.4588370061588023</v>
      </c>
      <c r="T110" s="150">
        <v>4.7931568631731807</v>
      </c>
      <c r="U110" s="150">
        <v>5.1064111192019368E-2</v>
      </c>
      <c r="V110" s="150">
        <v>1.0403461681084707</v>
      </c>
      <c r="W110" s="150">
        <v>0.44503606999242606</v>
      </c>
      <c r="X110" s="150">
        <v>1.7192864969596542</v>
      </c>
      <c r="Y110" s="150">
        <v>7.6402455691194859</v>
      </c>
      <c r="Z110" s="150">
        <v>0.30090714081217129</v>
      </c>
      <c r="AA110" s="150">
        <v>1.4874633281592367</v>
      </c>
      <c r="AB110" s="150">
        <v>1.7058548859995426</v>
      </c>
      <c r="AC110" s="150">
        <v>7.0759791710301556E-2</v>
      </c>
      <c r="AD110" s="150">
        <v>0.24144608884139984</v>
      </c>
      <c r="AE110" s="150">
        <v>6.21446159374959</v>
      </c>
      <c r="AF110" s="150">
        <v>1.532888765580978</v>
      </c>
      <c r="AG110" s="150">
        <v>0.34716556754304406</v>
      </c>
      <c r="AH110" s="150">
        <v>4.6733706072491685</v>
      </c>
      <c r="AI110" s="150">
        <v>7.6498559499866872</v>
      </c>
      <c r="AJ110" s="150">
        <v>0.9600085738368449</v>
      </c>
      <c r="AK110" s="150">
        <v>-5.3725275669478378E-2</v>
      </c>
      <c r="AL110" s="150">
        <v>0.92316599195881111</v>
      </c>
      <c r="AM110" s="150">
        <v>3.8816509307218752</v>
      </c>
      <c r="AN110" s="150">
        <v>17.000150213763803</v>
      </c>
      <c r="AO110" s="150">
        <v>1.6406287135158522</v>
      </c>
      <c r="AP110" s="150">
        <v>6.2290096535732431</v>
      </c>
      <c r="AQ110" s="150">
        <v>3.939752643057858</v>
      </c>
      <c r="AR110" s="150">
        <v>1.6632392610450353</v>
      </c>
      <c r="AS110" s="150">
        <v>2.8726914934144503</v>
      </c>
      <c r="AT110" s="150">
        <v>18.276576530813003</v>
      </c>
      <c r="AU110" s="150">
        <v>4.2741785716136746</v>
      </c>
      <c r="AV110" s="150">
        <v>-0.47867700903051968</v>
      </c>
    </row>
    <row r="111" spans="2:48" s="31" customFormat="1" ht="12" customHeight="1">
      <c r="B111" s="215">
        <v>2008</v>
      </c>
      <c r="C111" s="149" t="s">
        <v>42</v>
      </c>
      <c r="D111" s="155">
        <v>182.57719109000001</v>
      </c>
      <c r="E111" s="155">
        <v>202.17067612</v>
      </c>
      <c r="F111" s="155">
        <v>167.83684127000001</v>
      </c>
      <c r="G111" s="155">
        <v>160.08797709999999</v>
      </c>
      <c r="H111" s="155">
        <v>196.96391033</v>
      </c>
      <c r="I111" s="155">
        <v>190.41647660000001</v>
      </c>
      <c r="J111" s="155">
        <v>166.85731573999999</v>
      </c>
      <c r="K111" s="155">
        <v>156.71331778000001</v>
      </c>
      <c r="L111" s="155">
        <v>149.07636300999999</v>
      </c>
      <c r="M111" s="155">
        <v>183.07999705</v>
      </c>
      <c r="N111" s="155">
        <v>177.09318723000001</v>
      </c>
      <c r="O111" s="155">
        <v>178.48016018000001</v>
      </c>
      <c r="P111" s="155">
        <v>159.82725980999999</v>
      </c>
      <c r="Q111" s="155">
        <v>217.19748276999999</v>
      </c>
      <c r="R111" s="155">
        <v>153.32698119</v>
      </c>
      <c r="S111" s="150">
        <v>3.1697055444815305</v>
      </c>
      <c r="T111" s="150">
        <v>6.2248604647848538</v>
      </c>
      <c r="U111" s="150">
        <v>0.17212036831286071</v>
      </c>
      <c r="V111" s="150">
        <v>1.1066349256291659</v>
      </c>
      <c r="W111" s="150">
        <v>0.64952251795007498</v>
      </c>
      <c r="X111" s="150">
        <v>2.0965135220409223</v>
      </c>
      <c r="Y111" s="150">
        <v>7.4279792816747374</v>
      </c>
      <c r="Z111" s="150">
        <v>-0.27527751338456596</v>
      </c>
      <c r="AA111" s="150">
        <v>1.5495685009458811</v>
      </c>
      <c r="AB111" s="150">
        <v>4.4859634864174751</v>
      </c>
      <c r="AC111" s="150">
        <v>0.56689849936321934</v>
      </c>
      <c r="AD111" s="150">
        <v>0.62635373005362283</v>
      </c>
      <c r="AE111" s="150">
        <v>6.7447510389690564</v>
      </c>
      <c r="AF111" s="150">
        <v>3.2954184678296343</v>
      </c>
      <c r="AG111" s="150">
        <v>0.38963745995863519</v>
      </c>
      <c r="AH111" s="150">
        <v>4.2615807305181193</v>
      </c>
      <c r="AI111" s="150">
        <v>6.4733850387526388</v>
      </c>
      <c r="AJ111" s="150">
        <v>0.90250883308915775</v>
      </c>
      <c r="AK111" s="150">
        <v>-0.76776283837065762</v>
      </c>
      <c r="AL111" s="150">
        <v>0.66432343598977184</v>
      </c>
      <c r="AM111" s="150">
        <v>4.2822621841720547</v>
      </c>
      <c r="AN111" s="150">
        <v>15.501974474402829</v>
      </c>
      <c r="AO111" s="150">
        <v>0.73900274704566016</v>
      </c>
      <c r="AP111" s="150">
        <v>4.2944691247105595</v>
      </c>
      <c r="AQ111" s="150">
        <v>6.7381691513870976</v>
      </c>
      <c r="AR111" s="150">
        <v>1.2456060810937402</v>
      </c>
      <c r="AS111" s="150">
        <v>3.2677026048143034</v>
      </c>
      <c r="AT111" s="150">
        <v>18.867087645870754</v>
      </c>
      <c r="AU111" s="150">
        <v>5.5265910938146305</v>
      </c>
      <c r="AV111" s="150">
        <v>-0.30708220251128182</v>
      </c>
    </row>
    <row r="112" spans="2:48" s="31" customFormat="1" ht="12" customHeight="1">
      <c r="B112" s="215">
        <v>2008</v>
      </c>
      <c r="C112" s="149" t="s">
        <v>43</v>
      </c>
      <c r="D112" s="155">
        <v>183.40656655000001</v>
      </c>
      <c r="E112" s="155">
        <v>204.72430442999999</v>
      </c>
      <c r="F112" s="155">
        <v>168.15892597000001</v>
      </c>
      <c r="G112" s="155">
        <v>160.15725215000001</v>
      </c>
      <c r="H112" s="155">
        <v>198.65012684999999</v>
      </c>
      <c r="I112" s="155">
        <v>189.13828293</v>
      </c>
      <c r="J112" s="155">
        <v>167.09069672000001</v>
      </c>
      <c r="K112" s="155">
        <v>154.62791618</v>
      </c>
      <c r="L112" s="155">
        <v>149.90012156</v>
      </c>
      <c r="M112" s="155">
        <v>185.35496800000001</v>
      </c>
      <c r="N112" s="155">
        <v>177.97118452999999</v>
      </c>
      <c r="O112" s="155">
        <v>179.43029780000001</v>
      </c>
      <c r="P112" s="155">
        <v>161.37813627</v>
      </c>
      <c r="Q112" s="155">
        <v>220.54208692</v>
      </c>
      <c r="R112" s="155">
        <v>152.97507793</v>
      </c>
      <c r="S112" s="150">
        <v>3.6383644250524299</v>
      </c>
      <c r="T112" s="150">
        <v>7.5665921942057253</v>
      </c>
      <c r="U112" s="150">
        <v>0.36435412994144656</v>
      </c>
      <c r="V112" s="150">
        <v>1.1503869132342857</v>
      </c>
      <c r="W112" s="150">
        <v>1.5111874154205367</v>
      </c>
      <c r="X112" s="150">
        <v>1.4111783050309299</v>
      </c>
      <c r="Y112" s="150">
        <v>7.5782372848853612</v>
      </c>
      <c r="Z112" s="150">
        <v>-1.6023255191264525</v>
      </c>
      <c r="AA112" s="150">
        <v>2.1107059181221501</v>
      </c>
      <c r="AB112" s="150">
        <v>5.7843168589568421</v>
      </c>
      <c r="AC112" s="150">
        <v>1.0654917356865354</v>
      </c>
      <c r="AD112" s="150">
        <v>1.1620372712714584</v>
      </c>
      <c r="AE112" s="150">
        <v>7.7805438180713224</v>
      </c>
      <c r="AF112" s="150">
        <v>4.8860551588143721</v>
      </c>
      <c r="AG112" s="150">
        <v>0.15923156258692472</v>
      </c>
      <c r="AH112" s="150">
        <v>4.0747954264295885</v>
      </c>
      <c r="AI112" s="150">
        <v>6.7622768312749457</v>
      </c>
      <c r="AJ112" s="150">
        <v>0.33136367597276717</v>
      </c>
      <c r="AK112" s="150">
        <v>-0.66137441677622633</v>
      </c>
      <c r="AL112" s="150">
        <v>0.56153883302694396</v>
      </c>
      <c r="AM112" s="150">
        <v>3.4758292012306669</v>
      </c>
      <c r="AN112" s="150">
        <v>9.4393720300623158</v>
      </c>
      <c r="AO112" s="150">
        <v>-1.0966713822566732</v>
      </c>
      <c r="AP112" s="150">
        <v>4.7622628110002267</v>
      </c>
      <c r="AQ112" s="150">
        <v>6.9985783525259819</v>
      </c>
      <c r="AR112" s="150">
        <v>1.8426965132809983</v>
      </c>
      <c r="AS112" s="150">
        <v>3.8938565092248041</v>
      </c>
      <c r="AT112" s="150">
        <v>19.651901410487255</v>
      </c>
      <c r="AU112" s="150">
        <v>6.7899585600654575</v>
      </c>
      <c r="AV112" s="150">
        <v>0.73646577410696068</v>
      </c>
    </row>
    <row r="113" spans="2:48" s="31" customFormat="1" ht="12" customHeight="1">
      <c r="B113" s="215">
        <v>2008</v>
      </c>
      <c r="C113" s="149" t="s">
        <v>44</v>
      </c>
      <c r="D113" s="155">
        <v>184.07602220999999</v>
      </c>
      <c r="E113" s="155">
        <v>207.12807272000001</v>
      </c>
      <c r="F113" s="155">
        <v>167.97079296000001</v>
      </c>
      <c r="G113" s="155">
        <v>159.39795677000001</v>
      </c>
      <c r="H113" s="155">
        <v>198.54414077000001</v>
      </c>
      <c r="I113" s="155">
        <v>188.89620672000001</v>
      </c>
      <c r="J113" s="155">
        <v>167.48186708</v>
      </c>
      <c r="K113" s="155">
        <v>154.03037581000001</v>
      </c>
      <c r="L113" s="155">
        <v>149.25640154000001</v>
      </c>
      <c r="M113" s="155">
        <v>185.85124313</v>
      </c>
      <c r="N113" s="155">
        <v>177.97365422999999</v>
      </c>
      <c r="O113" s="155">
        <v>179.4455395</v>
      </c>
      <c r="P113" s="155">
        <v>161.70415743000001</v>
      </c>
      <c r="Q113" s="155">
        <v>221.98557693999999</v>
      </c>
      <c r="R113" s="155">
        <v>153.33865226</v>
      </c>
      <c r="S113" s="150">
        <v>4.0166567128510451</v>
      </c>
      <c r="T113" s="150">
        <v>8.8295842170615231</v>
      </c>
      <c r="U113" s="150">
        <v>0.25206839827269789</v>
      </c>
      <c r="V113" s="150">
        <v>0.67083934084899965</v>
      </c>
      <c r="W113" s="150">
        <v>1.4570280096305197</v>
      </c>
      <c r="X113" s="150">
        <v>1.281383145027263</v>
      </c>
      <c r="Y113" s="150">
        <v>7.8300850456102467</v>
      </c>
      <c r="Z113" s="150">
        <v>-1.9825711065273453</v>
      </c>
      <c r="AA113" s="150">
        <v>1.6722092379876159</v>
      </c>
      <c r="AB113" s="150">
        <v>6.0675470640470905</v>
      </c>
      <c r="AC113" s="150">
        <v>1.0668942180355572</v>
      </c>
      <c r="AD113" s="150">
        <v>1.1706304767801186</v>
      </c>
      <c r="AE113" s="150">
        <v>7.9982854448689551</v>
      </c>
      <c r="AF113" s="150">
        <v>5.5725543933747019</v>
      </c>
      <c r="AG113" s="150">
        <v>0.3972790014340859</v>
      </c>
      <c r="AH113" s="150">
        <v>4.3621932936957819</v>
      </c>
      <c r="AI113" s="150">
        <v>8.0688614196761108</v>
      </c>
      <c r="AJ113" s="150">
        <v>0.3956139375784602</v>
      </c>
      <c r="AK113" s="150">
        <v>-1.3759595837491219</v>
      </c>
      <c r="AL113" s="150">
        <v>0.3680895464671039</v>
      </c>
      <c r="AM113" s="150">
        <v>3.3106370249477663</v>
      </c>
      <c r="AN113" s="150">
        <v>9.6913703393952204</v>
      </c>
      <c r="AO113" s="150">
        <v>-1.6477255333229692</v>
      </c>
      <c r="AP113" s="150">
        <v>4.2540173950095408</v>
      </c>
      <c r="AQ113" s="150">
        <v>7.3028002281691187</v>
      </c>
      <c r="AR113" s="150">
        <v>1.7837276632364905</v>
      </c>
      <c r="AS113" s="150">
        <v>2.8137928277592721</v>
      </c>
      <c r="AT113" s="150">
        <v>19.500945828772174</v>
      </c>
      <c r="AU113" s="150">
        <v>7.4167719926263374</v>
      </c>
      <c r="AV113" s="150">
        <v>0.64746694017021866</v>
      </c>
    </row>
    <row r="114" spans="2:48" s="31" customFormat="1" ht="12" customHeight="1">
      <c r="B114" s="215">
        <v>2008</v>
      </c>
      <c r="C114" s="149" t="s">
        <v>45</v>
      </c>
      <c r="D114" s="155">
        <v>186.68264642</v>
      </c>
      <c r="E114" s="155">
        <v>214.53132285999999</v>
      </c>
      <c r="F114" s="155">
        <v>167.64424721</v>
      </c>
      <c r="G114" s="155">
        <v>160.43318384</v>
      </c>
      <c r="H114" s="155">
        <v>197.54990171</v>
      </c>
      <c r="I114" s="155">
        <v>189.61462822999999</v>
      </c>
      <c r="J114" s="155">
        <v>167.52306605000001</v>
      </c>
      <c r="K114" s="155">
        <v>152.99683608999999</v>
      </c>
      <c r="L114" s="155">
        <v>149.40325132000001</v>
      </c>
      <c r="M114" s="155">
        <v>189.03254720999999</v>
      </c>
      <c r="N114" s="155">
        <v>178.38769916999999</v>
      </c>
      <c r="O114" s="155">
        <v>179.93569196000001</v>
      </c>
      <c r="P114" s="155">
        <v>165.73909151000001</v>
      </c>
      <c r="Q114" s="155">
        <v>223.17050875999999</v>
      </c>
      <c r="R114" s="155">
        <v>154.00469206</v>
      </c>
      <c r="S114" s="150">
        <v>5.4895934504868791</v>
      </c>
      <c r="T114" s="150">
        <v>12.719412495820492</v>
      </c>
      <c r="U114" s="150">
        <v>5.7172093461190343E-2</v>
      </c>
      <c r="V114" s="150">
        <v>1.3246568687339106</v>
      </c>
      <c r="W114" s="150">
        <v>0.94896698215582376</v>
      </c>
      <c r="X114" s="150">
        <v>1.6665826441458051</v>
      </c>
      <c r="Y114" s="150">
        <v>7.8566102361657784</v>
      </c>
      <c r="Z114" s="150">
        <v>-2.6402654442899518</v>
      </c>
      <c r="AA114" s="150">
        <v>1.7722420768116791</v>
      </c>
      <c r="AB114" s="150">
        <v>7.8831556903203932</v>
      </c>
      <c r="AC114" s="150">
        <v>1.3020202333637201</v>
      </c>
      <c r="AD114" s="150">
        <v>1.4469763449812518</v>
      </c>
      <c r="AE114" s="150">
        <v>10.693120070328149</v>
      </c>
      <c r="AF114" s="150">
        <v>6.1360877577662194</v>
      </c>
      <c r="AG114" s="150">
        <v>0.83336333269114959</v>
      </c>
      <c r="AH114" s="150">
        <v>6.2404012350099691</v>
      </c>
      <c r="AI114" s="150">
        <v>13.291524089544907</v>
      </c>
      <c r="AJ114" s="150">
        <v>0.29144761536758779</v>
      </c>
      <c r="AK114" s="150">
        <v>-0.12826698608695608</v>
      </c>
      <c r="AL114" s="150">
        <v>-0.21196456164992128</v>
      </c>
      <c r="AM114" s="150">
        <v>3.7085288486370587</v>
      </c>
      <c r="AN114" s="150">
        <v>9.350700790478129</v>
      </c>
      <c r="AO114" s="150">
        <v>-2.3955704401010962</v>
      </c>
      <c r="AP114" s="150">
        <v>3.4281194712917511</v>
      </c>
      <c r="AQ114" s="150">
        <v>9.1515978985621018</v>
      </c>
      <c r="AR114" s="150">
        <v>2.0205213482098969</v>
      </c>
      <c r="AS114" s="150">
        <v>2.8824818441217843</v>
      </c>
      <c r="AT114" s="150">
        <v>22.482801376459477</v>
      </c>
      <c r="AU114" s="150">
        <v>7.5419951959047893</v>
      </c>
      <c r="AV114" s="150">
        <v>1.3129315523913334</v>
      </c>
    </row>
    <row r="115" spans="2:48" s="31" customFormat="1" ht="12" customHeight="1">
      <c r="B115" s="215">
        <v>2008</v>
      </c>
      <c r="C115" s="149" t="s">
        <v>46</v>
      </c>
      <c r="D115" s="155">
        <v>187.42036572999999</v>
      </c>
      <c r="E115" s="155">
        <v>216.11005184999999</v>
      </c>
      <c r="F115" s="155">
        <v>167.89029574</v>
      </c>
      <c r="G115" s="155">
        <v>160.53582943999999</v>
      </c>
      <c r="H115" s="155">
        <v>194.88649248999999</v>
      </c>
      <c r="I115" s="155">
        <v>190.65888018999999</v>
      </c>
      <c r="J115" s="155">
        <v>164.70989370000001</v>
      </c>
      <c r="K115" s="155">
        <v>152.85088898000001</v>
      </c>
      <c r="L115" s="155">
        <v>151.74682125000001</v>
      </c>
      <c r="M115" s="155">
        <v>189.43211244</v>
      </c>
      <c r="N115" s="155">
        <v>178.76284294000001</v>
      </c>
      <c r="O115" s="155">
        <v>180.12870572</v>
      </c>
      <c r="P115" s="155">
        <v>173.83078782999999</v>
      </c>
      <c r="Q115" s="155">
        <v>224.28955808000001</v>
      </c>
      <c r="R115" s="155">
        <v>155.71845175999999</v>
      </c>
      <c r="S115" s="150">
        <v>5.9064597826546219</v>
      </c>
      <c r="T115" s="150">
        <v>13.548910966582511</v>
      </c>
      <c r="U115" s="150">
        <v>0.20402425522199508</v>
      </c>
      <c r="V115" s="150">
        <v>1.3894846677599162</v>
      </c>
      <c r="W115" s="150">
        <v>-0.41204816937000999</v>
      </c>
      <c r="X115" s="150">
        <v>2.2264842149458843</v>
      </c>
      <c r="Y115" s="150">
        <v>6.0454015421310885</v>
      </c>
      <c r="Z115" s="150">
        <v>-2.7331390765290564</v>
      </c>
      <c r="AA115" s="150">
        <v>3.3686622626685647</v>
      </c>
      <c r="AB115" s="150">
        <v>8.1111923885120518</v>
      </c>
      <c r="AC115" s="150">
        <v>1.5150552237570167</v>
      </c>
      <c r="AD115" s="150">
        <v>1.5557966803559964</v>
      </c>
      <c r="AE115" s="150">
        <v>16.097367819980789</v>
      </c>
      <c r="AF115" s="150">
        <v>6.6682885287942639</v>
      </c>
      <c r="AG115" s="150">
        <v>1.9554340448464558</v>
      </c>
      <c r="AH115" s="150">
        <v>7.1085752208290387</v>
      </c>
      <c r="AI115" s="150">
        <v>15.929345410076138</v>
      </c>
      <c r="AJ115" s="150">
        <v>4.4054505631294205E-2</v>
      </c>
      <c r="AK115" s="150">
        <v>0.34920828982443197</v>
      </c>
      <c r="AL115" s="150">
        <v>-1.3966923682514505</v>
      </c>
      <c r="AM115" s="150">
        <v>4.06897533053845</v>
      </c>
      <c r="AN115" s="150">
        <v>6.7520651825774962</v>
      </c>
      <c r="AO115" s="150">
        <v>-2.5328658830221542</v>
      </c>
      <c r="AP115" s="150">
        <v>4.5963849079937518</v>
      </c>
      <c r="AQ115" s="150">
        <v>8.1958462528944835</v>
      </c>
      <c r="AR115" s="150">
        <v>1.9159785981219386</v>
      </c>
      <c r="AS115" s="150">
        <v>2.3578530029934939</v>
      </c>
      <c r="AT115" s="150">
        <v>24.700390756369146</v>
      </c>
      <c r="AU115" s="150">
        <v>8.0001687178887977</v>
      </c>
      <c r="AV115" s="150">
        <v>3.4278526739464752</v>
      </c>
    </row>
    <row r="116" spans="2:48" s="31" customFormat="1" ht="12" customHeight="1">
      <c r="B116" s="215">
        <v>2008</v>
      </c>
      <c r="C116" s="149" t="s">
        <v>55</v>
      </c>
      <c r="D116" s="155">
        <v>187.83839678000001</v>
      </c>
      <c r="E116" s="155">
        <v>215.53994220999999</v>
      </c>
      <c r="F116" s="155">
        <v>167.22029246</v>
      </c>
      <c r="G116" s="155">
        <v>163.17620319</v>
      </c>
      <c r="H116" s="155">
        <v>196.57404055000001</v>
      </c>
      <c r="I116" s="155">
        <v>191.89328520999999</v>
      </c>
      <c r="J116" s="155">
        <v>164.79458665999999</v>
      </c>
      <c r="K116" s="155">
        <v>152.6370752</v>
      </c>
      <c r="L116" s="155">
        <v>152.23109686000001</v>
      </c>
      <c r="M116" s="155">
        <v>188.98342535</v>
      </c>
      <c r="N116" s="155">
        <v>177.13950936000001</v>
      </c>
      <c r="O116" s="155">
        <v>181.06582754999999</v>
      </c>
      <c r="P116" s="155">
        <v>179.27921264</v>
      </c>
      <c r="Q116" s="155">
        <v>225.22293171000001</v>
      </c>
      <c r="R116" s="155">
        <v>158.22914026000001</v>
      </c>
      <c r="S116" s="150">
        <v>6.142678447644883</v>
      </c>
      <c r="T116" s="150">
        <v>13.249362989987318</v>
      </c>
      <c r="U116" s="150">
        <v>-0.19586201946876258</v>
      </c>
      <c r="V116" s="150">
        <v>3.0570633931860556</v>
      </c>
      <c r="W116" s="150">
        <v>0.4502971515596812</v>
      </c>
      <c r="X116" s="150">
        <v>2.8883410619289833</v>
      </c>
      <c r="Y116" s="150">
        <v>6.0999295291829725</v>
      </c>
      <c r="Z116" s="150">
        <v>-2.8691997520119799</v>
      </c>
      <c r="AA116" s="150">
        <v>3.6985467476269918</v>
      </c>
      <c r="AB116" s="150">
        <v>7.8551212520800391</v>
      </c>
      <c r="AC116" s="150">
        <v>0.59320370634972619</v>
      </c>
      <c r="AD116" s="150">
        <v>2.0841419746376175</v>
      </c>
      <c r="AE116" s="150">
        <v>19.736238627059493</v>
      </c>
      <c r="AF116" s="150">
        <v>7.1121851083866687</v>
      </c>
      <c r="AG116" s="150">
        <v>3.5992876336519117</v>
      </c>
      <c r="AH116" s="150">
        <v>7.1916499599663553</v>
      </c>
      <c r="AI116" s="150">
        <v>15.660955084965252</v>
      </c>
      <c r="AJ116" s="150">
        <v>-0.71110289823459993</v>
      </c>
      <c r="AK116" s="150">
        <v>1.9649632629444795</v>
      </c>
      <c r="AL116" s="150">
        <v>-0.47998884246105433</v>
      </c>
      <c r="AM116" s="150">
        <v>4.4015195308168842</v>
      </c>
      <c r="AN116" s="150">
        <v>6.9955075052270672</v>
      </c>
      <c r="AO116" s="150">
        <v>-2.6975790716482209</v>
      </c>
      <c r="AP116" s="150">
        <v>2.5959680037754111</v>
      </c>
      <c r="AQ116" s="150">
        <v>7.9406909692219472</v>
      </c>
      <c r="AR116" s="150">
        <v>0.69398582177606727</v>
      </c>
      <c r="AS116" s="150">
        <v>2.1769081140926829</v>
      </c>
      <c r="AT116" s="150">
        <v>28.449425629709111</v>
      </c>
      <c r="AU116" s="150">
        <v>8.0950830619400875</v>
      </c>
      <c r="AV116" s="150">
        <v>6.0908876760228168</v>
      </c>
    </row>
    <row r="117" spans="2:48" s="31" customFormat="1" ht="12" customHeight="1">
      <c r="B117" s="215">
        <v>2008</v>
      </c>
      <c r="C117" s="149" t="s">
        <v>47</v>
      </c>
      <c r="D117" s="155">
        <v>187.72153617999999</v>
      </c>
      <c r="E117" s="155">
        <v>214.22097278999999</v>
      </c>
      <c r="F117" s="155">
        <v>167.10042508000001</v>
      </c>
      <c r="G117" s="155">
        <v>164.56023733999999</v>
      </c>
      <c r="H117" s="155">
        <v>197.82753163999999</v>
      </c>
      <c r="I117" s="155">
        <v>192.67472304</v>
      </c>
      <c r="J117" s="155">
        <v>162.33717007000001</v>
      </c>
      <c r="K117" s="155">
        <v>153.3021914</v>
      </c>
      <c r="L117" s="155">
        <v>151.89183216999999</v>
      </c>
      <c r="M117" s="155">
        <v>189.02061613000001</v>
      </c>
      <c r="N117" s="155">
        <v>178.35174420000001</v>
      </c>
      <c r="O117" s="155">
        <v>180.84518177999999</v>
      </c>
      <c r="P117" s="155">
        <v>183.59892611999999</v>
      </c>
      <c r="Q117" s="155">
        <v>226.15187172</v>
      </c>
      <c r="R117" s="155">
        <v>158.09885032</v>
      </c>
      <c r="S117" s="150">
        <v>6.0766435085608919</v>
      </c>
      <c r="T117" s="150">
        <v>12.556347834250019</v>
      </c>
      <c r="U117" s="150">
        <v>-0.26740393795779482</v>
      </c>
      <c r="V117" s="150">
        <v>3.9311767280134404</v>
      </c>
      <c r="W117" s="150">
        <v>1.0908372356676068</v>
      </c>
      <c r="X117" s="150">
        <v>3.3073283229149411</v>
      </c>
      <c r="Y117" s="150">
        <v>4.5177675643559354</v>
      </c>
      <c r="Z117" s="150">
        <v>-2.4459521977775154</v>
      </c>
      <c r="AA117" s="150">
        <v>3.4674424854791681</v>
      </c>
      <c r="AB117" s="150">
        <v>7.8763464789957283</v>
      </c>
      <c r="AC117" s="150">
        <v>1.2816022834973637</v>
      </c>
      <c r="AD117" s="150">
        <v>1.9597428297765589</v>
      </c>
      <c r="AE117" s="150">
        <v>22.621270507919093</v>
      </c>
      <c r="AF117" s="150">
        <v>7.5539731339231935</v>
      </c>
      <c r="AG117" s="150">
        <v>3.5139813180917514</v>
      </c>
      <c r="AH117" s="150">
        <v>6.9655162237899191</v>
      </c>
      <c r="AI117" s="150">
        <v>14.16377405513272</v>
      </c>
      <c r="AJ117" s="150">
        <v>-0.74989284347780938</v>
      </c>
      <c r="AK117" s="150">
        <v>3.5745777213422372</v>
      </c>
      <c r="AL117" s="150">
        <v>0.97924376214373865</v>
      </c>
      <c r="AM117" s="150">
        <v>4.8424395093172024</v>
      </c>
      <c r="AN117" s="150">
        <v>5.6795000324672174</v>
      </c>
      <c r="AO117" s="150">
        <v>-2.2107833083682067</v>
      </c>
      <c r="AP117" s="150">
        <v>2.4563597192504716</v>
      </c>
      <c r="AQ117" s="150">
        <v>7.9103140018744682</v>
      </c>
      <c r="AR117" s="150">
        <v>1.7110743849728607</v>
      </c>
      <c r="AS117" s="150">
        <v>2.0605308225069905</v>
      </c>
      <c r="AT117" s="150">
        <v>29.474275939710537</v>
      </c>
      <c r="AU117" s="150">
        <v>8.56486214834203</v>
      </c>
      <c r="AV117" s="150">
        <v>5.5250993757628493</v>
      </c>
    </row>
    <row r="118" spans="2:48" s="31" customFormat="1" ht="12" customHeight="1">
      <c r="B118" s="215">
        <v>2008</v>
      </c>
      <c r="C118" s="149" t="s">
        <v>48</v>
      </c>
      <c r="D118" s="155">
        <v>187.14566440999999</v>
      </c>
      <c r="E118" s="155">
        <v>211.62729100000001</v>
      </c>
      <c r="F118" s="155">
        <v>161.62304928</v>
      </c>
      <c r="G118" s="155">
        <v>162.23888740000001</v>
      </c>
      <c r="H118" s="155">
        <v>198.23807296000001</v>
      </c>
      <c r="I118" s="155">
        <v>192.75952946999999</v>
      </c>
      <c r="J118" s="155">
        <v>163.41503388999999</v>
      </c>
      <c r="K118" s="155">
        <v>154.46055844</v>
      </c>
      <c r="L118" s="155">
        <v>152.25263658</v>
      </c>
      <c r="M118" s="155">
        <v>188.98747366000001</v>
      </c>
      <c r="N118" s="155">
        <v>179.23394124000001</v>
      </c>
      <c r="O118" s="155">
        <v>180.66087669000001</v>
      </c>
      <c r="P118" s="155">
        <v>184.21607207</v>
      </c>
      <c r="Q118" s="155">
        <v>227.64754737999999</v>
      </c>
      <c r="R118" s="155">
        <v>163.40721309</v>
      </c>
      <c r="S118" s="150">
        <v>5.7512330857825589</v>
      </c>
      <c r="T118" s="150">
        <v>11.19357113725134</v>
      </c>
      <c r="U118" s="150">
        <v>-3.5365333125831171</v>
      </c>
      <c r="V118" s="150">
        <v>2.4650836136529648</v>
      </c>
      <c r="W118" s="150">
        <v>1.3006258602062957</v>
      </c>
      <c r="X118" s="150">
        <v>3.3527993923405006</v>
      </c>
      <c r="Y118" s="150">
        <v>5.2117301371678764</v>
      </c>
      <c r="Z118" s="150">
        <v>-1.7088238334619206</v>
      </c>
      <c r="AA118" s="150">
        <v>3.7132194242838921</v>
      </c>
      <c r="AB118" s="150">
        <v>7.8574316714467471</v>
      </c>
      <c r="AC118" s="150">
        <v>1.7825804496585107</v>
      </c>
      <c r="AD118" s="150">
        <v>1.8558324054364732</v>
      </c>
      <c r="AE118" s="150">
        <v>23.033447322223296</v>
      </c>
      <c r="AF118" s="150">
        <v>8.2652909688331277</v>
      </c>
      <c r="AG118" s="150">
        <v>6.9895901760388028</v>
      </c>
      <c r="AH118" s="150">
        <v>6.3412155730683253</v>
      </c>
      <c r="AI118" s="150">
        <v>12.130989701346678</v>
      </c>
      <c r="AJ118" s="150">
        <v>-3.9916841948261066</v>
      </c>
      <c r="AK118" s="150">
        <v>2.2419169675780068</v>
      </c>
      <c r="AL118" s="150">
        <v>1.0958148245824475</v>
      </c>
      <c r="AM118" s="150">
        <v>4.5241993495488799</v>
      </c>
      <c r="AN118" s="150">
        <v>5.5796387648315999</v>
      </c>
      <c r="AO118" s="150">
        <v>-1.6140539109200631</v>
      </c>
      <c r="AP118" s="150">
        <v>2.5509462990418257</v>
      </c>
      <c r="AQ118" s="150">
        <v>7.9174310309690696</v>
      </c>
      <c r="AR118" s="150">
        <v>2.0766941398034504</v>
      </c>
      <c r="AS118" s="150">
        <v>1.8558324054364732</v>
      </c>
      <c r="AT118" s="150">
        <v>29.830650325056126</v>
      </c>
      <c r="AU118" s="150">
        <v>9.1347090462306113</v>
      </c>
      <c r="AV118" s="150">
        <v>9.4980764093392196</v>
      </c>
    </row>
    <row r="119" spans="2:48" s="31" customFormat="1" ht="12" customHeight="1">
      <c r="B119" s="215">
        <v>2008</v>
      </c>
      <c r="C119" s="149" t="s">
        <v>49</v>
      </c>
      <c r="D119" s="155">
        <v>185.85994242999999</v>
      </c>
      <c r="E119" s="155">
        <v>207.26977525999999</v>
      </c>
      <c r="F119" s="155">
        <v>160.22713755999999</v>
      </c>
      <c r="G119" s="155">
        <v>162.12612630999999</v>
      </c>
      <c r="H119" s="155">
        <v>198.52655824999999</v>
      </c>
      <c r="I119" s="155">
        <v>192.84376781</v>
      </c>
      <c r="J119" s="155">
        <v>168.99663176000001</v>
      </c>
      <c r="K119" s="155">
        <v>153.42248229</v>
      </c>
      <c r="L119" s="155">
        <v>152.97206925</v>
      </c>
      <c r="M119" s="155">
        <v>189.09297555000001</v>
      </c>
      <c r="N119" s="155">
        <v>181.04079213</v>
      </c>
      <c r="O119" s="155">
        <v>180.71929741</v>
      </c>
      <c r="P119" s="155">
        <v>184.21607207</v>
      </c>
      <c r="Q119" s="155">
        <v>228.16009241</v>
      </c>
      <c r="R119" s="155">
        <v>163.31232688</v>
      </c>
      <c r="S119" s="150">
        <v>5.0247044471462061</v>
      </c>
      <c r="T119" s="150">
        <v>8.9040378066121093</v>
      </c>
      <c r="U119" s="150">
        <v>-4.3696724242423386</v>
      </c>
      <c r="V119" s="150">
        <v>2.3938671827443017</v>
      </c>
      <c r="W119" s="150">
        <v>1.4480432558261498</v>
      </c>
      <c r="X119" s="150">
        <v>3.3979658662321128</v>
      </c>
      <c r="Y119" s="150">
        <v>8.8053381110090783</v>
      </c>
      <c r="Z119" s="150">
        <v>-2.3694049343231143</v>
      </c>
      <c r="AA119" s="150">
        <v>4.2032909267599905</v>
      </c>
      <c r="AB119" s="150">
        <v>7.9176428731285711</v>
      </c>
      <c r="AC119" s="150">
        <v>2.8086469680848722</v>
      </c>
      <c r="AD119" s="150">
        <v>1.8887697584170695</v>
      </c>
      <c r="AE119" s="150">
        <v>23.033447322223296</v>
      </c>
      <c r="AF119" s="150">
        <v>8.5090486435642134</v>
      </c>
      <c r="AG119" s="150">
        <v>6.9274641748097849</v>
      </c>
      <c r="AH119" s="150">
        <v>5.3702456825751312</v>
      </c>
      <c r="AI119" s="150">
        <v>9.6203685871410869</v>
      </c>
      <c r="AJ119" s="150">
        <v>-4.356385922509503</v>
      </c>
      <c r="AK119" s="150">
        <v>2.5116659196286975</v>
      </c>
      <c r="AL119" s="150">
        <v>1.3334331821581316</v>
      </c>
      <c r="AM119" s="150">
        <v>4.1749258741602375</v>
      </c>
      <c r="AN119" s="150">
        <v>8.8431104701774785</v>
      </c>
      <c r="AO119" s="150">
        <v>-2.3943272094156214</v>
      </c>
      <c r="AP119" s="150">
        <v>3.2529608034324013</v>
      </c>
      <c r="AQ119" s="150">
        <v>7.9704395086756819</v>
      </c>
      <c r="AR119" s="150">
        <v>2.955694847040462</v>
      </c>
      <c r="AS119" s="150">
        <v>1.8887697584170695</v>
      </c>
      <c r="AT119" s="150">
        <v>27.78146066762541</v>
      </c>
      <c r="AU119" s="150">
        <v>8.9738982114565999</v>
      </c>
      <c r="AV119" s="150">
        <v>6.9234806888787546</v>
      </c>
    </row>
    <row r="120" spans="2:48" s="62" customFormat="1" ht="12" customHeight="1">
      <c r="B120" s="216">
        <v>2008</v>
      </c>
      <c r="C120" s="149" t="s">
        <v>50</v>
      </c>
      <c r="D120" s="155">
        <v>184.98071736</v>
      </c>
      <c r="E120" s="155">
        <v>202.58375316999999</v>
      </c>
      <c r="F120" s="155">
        <v>159.32185523999999</v>
      </c>
      <c r="G120" s="155">
        <v>161.99127676000001</v>
      </c>
      <c r="H120" s="155">
        <v>198.65910302</v>
      </c>
      <c r="I120" s="155">
        <v>194.75992481</v>
      </c>
      <c r="J120" s="155">
        <v>172.33464585999999</v>
      </c>
      <c r="K120" s="155">
        <v>154.17315575999999</v>
      </c>
      <c r="L120" s="155">
        <v>152.71222556999999</v>
      </c>
      <c r="M120" s="155">
        <v>192.20917159000001</v>
      </c>
      <c r="N120" s="155">
        <v>182.31220447000001</v>
      </c>
      <c r="O120" s="155">
        <v>180.32324571999999</v>
      </c>
      <c r="P120" s="155">
        <v>184.21607207</v>
      </c>
      <c r="Q120" s="155">
        <v>227.54211054999999</v>
      </c>
      <c r="R120" s="155">
        <v>164.73058508</v>
      </c>
      <c r="S120" s="150">
        <v>4.5278768257019095</v>
      </c>
      <c r="T120" s="150">
        <v>6.4419001108876728</v>
      </c>
      <c r="U120" s="150">
        <v>-4.9099831738974871</v>
      </c>
      <c r="V120" s="150">
        <v>2.308700360920966</v>
      </c>
      <c r="W120" s="150">
        <v>1.5157742822380555</v>
      </c>
      <c r="X120" s="150">
        <v>4.425360934946724</v>
      </c>
      <c r="Y120" s="150">
        <v>10.954456404003238</v>
      </c>
      <c r="Z120" s="150">
        <v>-1.8917129006511288</v>
      </c>
      <c r="AA120" s="150">
        <v>4.0262875906916804</v>
      </c>
      <c r="AB120" s="150">
        <v>9.6960935553352101</v>
      </c>
      <c r="AC120" s="150">
        <v>3.5306510030653726</v>
      </c>
      <c r="AD120" s="150">
        <v>1.6654775033387921</v>
      </c>
      <c r="AE120" s="150">
        <v>23.033447322223296</v>
      </c>
      <c r="AF120" s="150">
        <v>8.215147010727037</v>
      </c>
      <c r="AG120" s="150">
        <v>7.8560575992520256</v>
      </c>
      <c r="AH120" s="150">
        <v>4.5278768257019095</v>
      </c>
      <c r="AI120" s="150">
        <v>6.4419001108876728</v>
      </c>
      <c r="AJ120" s="150">
        <v>-4.9099831738974871</v>
      </c>
      <c r="AK120" s="150">
        <v>2.308700360920966</v>
      </c>
      <c r="AL120" s="150">
        <v>1.5157742822380555</v>
      </c>
      <c r="AM120" s="150">
        <v>4.425360934946724</v>
      </c>
      <c r="AN120" s="150">
        <v>10.954456404003238</v>
      </c>
      <c r="AO120" s="150">
        <v>-1.8917129006511288</v>
      </c>
      <c r="AP120" s="150">
        <v>4.0262875906916804</v>
      </c>
      <c r="AQ120" s="150">
        <v>9.6960935553352101</v>
      </c>
      <c r="AR120" s="150">
        <v>3.5306510030653726</v>
      </c>
      <c r="AS120" s="150">
        <v>1.6654775033387921</v>
      </c>
      <c r="AT120" s="150">
        <v>23.033447322223296</v>
      </c>
      <c r="AU120" s="150">
        <v>8.215147010727037</v>
      </c>
      <c r="AV120" s="150">
        <v>7.8560575992520256</v>
      </c>
    </row>
    <row r="121" spans="2:48" s="61" customFormat="1" ht="12" customHeight="1">
      <c r="B121" s="214">
        <v>2009</v>
      </c>
      <c r="C121" s="149" t="s">
        <v>40</v>
      </c>
      <c r="D121" s="155">
        <v>184.70797164000001</v>
      </c>
      <c r="E121" s="155">
        <v>198.93166642</v>
      </c>
      <c r="F121" s="155">
        <v>159.97726588</v>
      </c>
      <c r="G121" s="155">
        <v>162.14133090000001</v>
      </c>
      <c r="H121" s="155">
        <v>199.18547035</v>
      </c>
      <c r="I121" s="155">
        <v>195.52149360999999</v>
      </c>
      <c r="J121" s="155">
        <v>173.38989577000001</v>
      </c>
      <c r="K121" s="155">
        <v>158.16828150000001</v>
      </c>
      <c r="L121" s="155">
        <v>152.6686484</v>
      </c>
      <c r="M121" s="155">
        <v>195.63575849</v>
      </c>
      <c r="N121" s="155">
        <v>182.14219120000001</v>
      </c>
      <c r="O121" s="155">
        <v>180.39537687999999</v>
      </c>
      <c r="P121" s="155">
        <v>186.61671392</v>
      </c>
      <c r="Q121" s="155">
        <v>228.17209055000001</v>
      </c>
      <c r="R121" s="155">
        <v>165.79549704999999</v>
      </c>
      <c r="S121" s="150">
        <v>-0.14744548723378159</v>
      </c>
      <c r="T121" s="150">
        <v>-1.8027540179568575</v>
      </c>
      <c r="U121" s="150">
        <v>0.41137522470644683</v>
      </c>
      <c r="V121" s="150">
        <v>9.2631000262016983E-2</v>
      </c>
      <c r="W121" s="150">
        <v>0.26496008589498388</v>
      </c>
      <c r="X121" s="150">
        <v>0.39102952044316908</v>
      </c>
      <c r="Y121" s="150">
        <v>0.6123260385246283</v>
      </c>
      <c r="Z121" s="150">
        <v>2.5913238399421346</v>
      </c>
      <c r="AA121" s="150">
        <v>-2.8535482236165421E-2</v>
      </c>
      <c r="AB121" s="150">
        <v>1.7827384987170234</v>
      </c>
      <c r="AC121" s="150">
        <v>-9.3253915992207226E-2</v>
      </c>
      <c r="AD121" s="150">
        <v>4.0001032430410532E-2</v>
      </c>
      <c r="AE121" s="150">
        <v>1.303166343210151</v>
      </c>
      <c r="AF121" s="150">
        <v>0.27686303800086876</v>
      </c>
      <c r="AG121" s="150">
        <v>0.64645673994469632</v>
      </c>
      <c r="AH121" s="150">
        <v>3.2817778429686797</v>
      </c>
      <c r="AI121" s="150">
        <v>2.2734418276530306</v>
      </c>
      <c r="AJ121" s="150">
        <v>-4.3002552053719114</v>
      </c>
      <c r="AK121" s="150">
        <v>1.7409598208869852</v>
      </c>
      <c r="AL121" s="150">
        <v>1.4055508656137192</v>
      </c>
      <c r="AM121" s="150">
        <v>4.3491678725219316</v>
      </c>
      <c r="AN121" s="150">
        <v>7.0708939289937973</v>
      </c>
      <c r="AO121" s="150">
        <v>0.96117718418176423</v>
      </c>
      <c r="AP121" s="150">
        <v>2.8176731915590807</v>
      </c>
      <c r="AQ121" s="150">
        <v>11.552953171499269</v>
      </c>
      <c r="AR121" s="150">
        <v>3.6635951738307</v>
      </c>
      <c r="AS121" s="150">
        <v>1.7061447439654245</v>
      </c>
      <c r="AT121" s="150">
        <v>23.189455137789267</v>
      </c>
      <c r="AU121" s="150">
        <v>7.8500231333013204</v>
      </c>
      <c r="AV121" s="150">
        <v>7.8563262071926374</v>
      </c>
    </row>
    <row r="122" spans="2:48" s="31" customFormat="1" ht="12" customHeight="1">
      <c r="B122" s="215">
        <v>2009</v>
      </c>
      <c r="C122" s="149" t="s">
        <v>41</v>
      </c>
      <c r="D122" s="155">
        <v>183.98861600000001</v>
      </c>
      <c r="E122" s="155">
        <v>193.01296260999999</v>
      </c>
      <c r="F122" s="155">
        <v>160.33096121</v>
      </c>
      <c r="G122" s="155">
        <v>163.05934417</v>
      </c>
      <c r="H122" s="155">
        <v>199.20657979000001</v>
      </c>
      <c r="I122" s="155">
        <v>195.67006953000001</v>
      </c>
      <c r="J122" s="155">
        <v>173.47944905</v>
      </c>
      <c r="K122" s="155">
        <v>162.6470913</v>
      </c>
      <c r="L122" s="155">
        <v>152.97254821000001</v>
      </c>
      <c r="M122" s="155">
        <v>202.73875017</v>
      </c>
      <c r="N122" s="155">
        <v>181.9162724</v>
      </c>
      <c r="O122" s="155">
        <v>180.30363795</v>
      </c>
      <c r="P122" s="155">
        <v>186.80264396999999</v>
      </c>
      <c r="Q122" s="155">
        <v>228.41205126</v>
      </c>
      <c r="R122" s="155">
        <v>170.11917002000001</v>
      </c>
      <c r="S122" s="150">
        <v>-0.53632690701984131</v>
      </c>
      <c r="T122" s="150">
        <v>-4.724362349022428</v>
      </c>
      <c r="U122" s="150">
        <v>0.63337573396940172</v>
      </c>
      <c r="V122" s="150">
        <v>0.65933637376190291</v>
      </c>
      <c r="W122" s="150">
        <v>0.27558604749407323</v>
      </c>
      <c r="X122" s="150">
        <v>0.46731622066906198</v>
      </c>
      <c r="Y122" s="150">
        <v>0.66429079555483384</v>
      </c>
      <c r="Z122" s="150">
        <v>5.4963754865284784</v>
      </c>
      <c r="AA122" s="150">
        <v>0.17046614246393688</v>
      </c>
      <c r="AB122" s="150">
        <v>5.4781873793517661</v>
      </c>
      <c r="AC122" s="150">
        <v>-0.21717255361539856</v>
      </c>
      <c r="AD122" s="150">
        <v>-1.0873678499805806E-2</v>
      </c>
      <c r="AE122" s="150">
        <v>1.4040967603614547</v>
      </c>
      <c r="AF122" s="150">
        <v>0.3823207528036221</v>
      </c>
      <c r="AG122" s="150">
        <v>3.2711502465574824</v>
      </c>
      <c r="AH122" s="150">
        <v>1.4722289798191071</v>
      </c>
      <c r="AI122" s="150">
        <v>-3.225361183766509</v>
      </c>
      <c r="AJ122" s="150">
        <v>-4.3565455618157358</v>
      </c>
      <c r="AK122" s="150">
        <v>1.9229077705084023</v>
      </c>
      <c r="AL122" s="150">
        <v>1.3445179324063332</v>
      </c>
      <c r="AM122" s="150">
        <v>3.1400840471131062</v>
      </c>
      <c r="AN122" s="150">
        <v>3.7637140779579283</v>
      </c>
      <c r="AO122" s="150">
        <v>3.190180320529052</v>
      </c>
      <c r="AP122" s="150">
        <v>2.6763442232801538</v>
      </c>
      <c r="AQ122" s="150">
        <v>13.764788898159196</v>
      </c>
      <c r="AR122" s="150">
        <v>3.2327635560383641</v>
      </c>
      <c r="AS122" s="150">
        <v>1.4095732777798418</v>
      </c>
      <c r="AT122" s="150">
        <v>17.461364580863716</v>
      </c>
      <c r="AU122" s="150">
        <v>6.9888558240751166</v>
      </c>
      <c r="AV122" s="150">
        <v>10.998841535155421</v>
      </c>
    </row>
    <row r="123" spans="2:48" s="31" customFormat="1" ht="12" customHeight="1">
      <c r="B123" s="215">
        <v>2009</v>
      </c>
      <c r="C123" s="149" t="s">
        <v>42</v>
      </c>
      <c r="D123" s="155">
        <v>183.09667003000001</v>
      </c>
      <c r="E123" s="155">
        <v>190.39382986000001</v>
      </c>
      <c r="F123" s="155">
        <v>160.74013488</v>
      </c>
      <c r="G123" s="155">
        <v>162.8645329</v>
      </c>
      <c r="H123" s="155">
        <v>198.03669209</v>
      </c>
      <c r="I123" s="155">
        <v>193.81059553</v>
      </c>
      <c r="J123" s="155">
        <v>173.1304049</v>
      </c>
      <c r="K123" s="155">
        <v>163.98791532999999</v>
      </c>
      <c r="L123" s="155">
        <v>153.49594575</v>
      </c>
      <c r="M123" s="155">
        <v>203.80933967000001</v>
      </c>
      <c r="N123" s="155">
        <v>184.31438108</v>
      </c>
      <c r="O123" s="155">
        <v>180.32165022999999</v>
      </c>
      <c r="P123" s="155">
        <v>188.45929165999999</v>
      </c>
      <c r="Q123" s="155">
        <v>228.68877721000001</v>
      </c>
      <c r="R123" s="155">
        <v>169.97215270000001</v>
      </c>
      <c r="S123" s="150">
        <v>-1.0185101219676653</v>
      </c>
      <c r="T123" s="150">
        <v>-6.0172265145915702</v>
      </c>
      <c r="U123" s="150">
        <v>0.89019779355665207</v>
      </c>
      <c r="V123" s="150">
        <v>0.53907602771336371</v>
      </c>
      <c r="W123" s="150">
        <v>-0.3133060204834095</v>
      </c>
      <c r="X123" s="150">
        <v>-0.48743563693923875</v>
      </c>
      <c r="Y123" s="150">
        <v>0.46175221240565634</v>
      </c>
      <c r="Z123" s="150">
        <v>6.3660625753023936</v>
      </c>
      <c r="AA123" s="150">
        <v>0.51320067995523289</v>
      </c>
      <c r="AB123" s="150">
        <v>6.0351792706043312</v>
      </c>
      <c r="AC123" s="150">
        <v>1.0982131535409536</v>
      </c>
      <c r="AD123" s="150">
        <v>-8.8479441106414924E-4</v>
      </c>
      <c r="AE123" s="150">
        <v>2.3033927183007279</v>
      </c>
      <c r="AF123" s="150">
        <v>0.5039360218767257</v>
      </c>
      <c r="AG123" s="150">
        <v>3.1819031162030313</v>
      </c>
      <c r="AH123" s="150">
        <v>0.28452565016401365</v>
      </c>
      <c r="AI123" s="150">
        <v>-5.8252000171428193</v>
      </c>
      <c r="AJ123" s="150">
        <v>-4.2283364822050657</v>
      </c>
      <c r="AK123" s="150">
        <v>1.7343937066964088</v>
      </c>
      <c r="AL123" s="150">
        <v>0.54465904855493363</v>
      </c>
      <c r="AM123" s="150">
        <v>1.7824712391511639</v>
      </c>
      <c r="AN123" s="150">
        <v>3.7595529642672858</v>
      </c>
      <c r="AO123" s="150">
        <v>4.641977882321612</v>
      </c>
      <c r="AP123" s="150">
        <v>2.9646435227988093</v>
      </c>
      <c r="AQ123" s="150">
        <v>11.322560057906657</v>
      </c>
      <c r="AR123" s="150">
        <v>4.0776237431547742</v>
      </c>
      <c r="AS123" s="150">
        <v>1.0317617645248589</v>
      </c>
      <c r="AT123" s="150">
        <v>17.914360719214798</v>
      </c>
      <c r="AU123" s="150">
        <v>5.2907125319535453</v>
      </c>
      <c r="AV123" s="150">
        <v>10.855996368554102</v>
      </c>
    </row>
    <row r="124" spans="2:48" s="31" customFormat="1" ht="12" customHeight="1">
      <c r="B124" s="215">
        <v>2009</v>
      </c>
      <c r="C124" s="149" t="s">
        <v>43</v>
      </c>
      <c r="D124" s="155">
        <v>181.86953385999999</v>
      </c>
      <c r="E124" s="155">
        <v>187.11576410000001</v>
      </c>
      <c r="F124" s="155">
        <v>160.73750353</v>
      </c>
      <c r="G124" s="155">
        <v>162.28670331000001</v>
      </c>
      <c r="H124" s="155">
        <v>197.809427</v>
      </c>
      <c r="I124" s="155">
        <v>192.8863667</v>
      </c>
      <c r="J124" s="155">
        <v>171.62749554999999</v>
      </c>
      <c r="K124" s="155">
        <v>163.14328355999999</v>
      </c>
      <c r="L124" s="155">
        <v>153.35653284</v>
      </c>
      <c r="M124" s="155">
        <v>203.69679951000001</v>
      </c>
      <c r="N124" s="155">
        <v>186.59647182</v>
      </c>
      <c r="O124" s="155">
        <v>184.09372078999999</v>
      </c>
      <c r="P124" s="155">
        <v>189.56692168000001</v>
      </c>
      <c r="Q124" s="155">
        <v>229.14563247000001</v>
      </c>
      <c r="R124" s="155">
        <v>168.37750323</v>
      </c>
      <c r="S124" s="150">
        <v>-1.6818961156611749</v>
      </c>
      <c r="T124" s="150">
        <v>-7.6353551693851216</v>
      </c>
      <c r="U124" s="150">
        <v>0.88854619968333282</v>
      </c>
      <c r="V124" s="150">
        <v>0.1823718881095715</v>
      </c>
      <c r="W124" s="150">
        <v>-0.42770555543808086</v>
      </c>
      <c r="X124" s="150">
        <v>-0.96198338124631277</v>
      </c>
      <c r="Y124" s="150">
        <v>-0.41033554597863997</v>
      </c>
      <c r="Z124" s="150">
        <v>5.8182163787084562</v>
      </c>
      <c r="AA124" s="150">
        <v>0.42190942316184987</v>
      </c>
      <c r="AB124" s="150">
        <v>5.9766283913361633</v>
      </c>
      <c r="AC124" s="150">
        <v>2.3499619032388779</v>
      </c>
      <c r="AD124" s="150">
        <v>2.0909534180938039</v>
      </c>
      <c r="AE124" s="150">
        <v>2.9046594848503418</v>
      </c>
      <c r="AF124" s="150">
        <v>0.7047143564433469</v>
      </c>
      <c r="AG124" s="150">
        <v>2.2138682675284116</v>
      </c>
      <c r="AH124" s="150">
        <v>-0.83804670623992195</v>
      </c>
      <c r="AI124" s="150">
        <v>-8.6010991118158842</v>
      </c>
      <c r="AJ124" s="150">
        <v>-4.4133383923515339</v>
      </c>
      <c r="AK124" s="150">
        <v>1.3296002094276673</v>
      </c>
      <c r="AL124" s="150">
        <v>-0.42320629910032892</v>
      </c>
      <c r="AM124" s="150">
        <v>1.9816632106082608</v>
      </c>
      <c r="AN124" s="150">
        <v>2.7151714123273081</v>
      </c>
      <c r="AO124" s="150">
        <v>5.5070051969706242</v>
      </c>
      <c r="AP124" s="150">
        <v>2.3058095243882093</v>
      </c>
      <c r="AQ124" s="150">
        <v>9.8955165366811286</v>
      </c>
      <c r="AR124" s="150">
        <v>4.8464515830348205</v>
      </c>
      <c r="AS124" s="150">
        <v>2.5990164688897863</v>
      </c>
      <c r="AT124" s="150">
        <v>17.467536843304259</v>
      </c>
      <c r="AU124" s="150">
        <v>3.9010901139794072</v>
      </c>
      <c r="AV124" s="150">
        <v>10.068584705704822</v>
      </c>
    </row>
    <row r="125" spans="2:48" s="31" customFormat="1" ht="12" customHeight="1">
      <c r="B125" s="215">
        <v>2009</v>
      </c>
      <c r="C125" s="149" t="s">
        <v>44</v>
      </c>
      <c r="D125" s="155">
        <v>181.01632432</v>
      </c>
      <c r="E125" s="155">
        <v>185.81083441999999</v>
      </c>
      <c r="F125" s="155">
        <v>160.76276222000001</v>
      </c>
      <c r="G125" s="155">
        <v>160.09192775</v>
      </c>
      <c r="H125" s="155">
        <v>195.64481989999999</v>
      </c>
      <c r="I125" s="155">
        <v>192.24025535999999</v>
      </c>
      <c r="J125" s="155">
        <v>170.75986080999999</v>
      </c>
      <c r="K125" s="155">
        <v>162.41516060999999</v>
      </c>
      <c r="L125" s="155">
        <v>153.45583632</v>
      </c>
      <c r="M125" s="155">
        <v>203.27592247000001</v>
      </c>
      <c r="N125" s="155">
        <v>186.94088678</v>
      </c>
      <c r="O125" s="155">
        <v>185.39931611</v>
      </c>
      <c r="P125" s="155">
        <v>190.38727187999999</v>
      </c>
      <c r="Q125" s="155">
        <v>227.17146836000001</v>
      </c>
      <c r="R125" s="155">
        <v>168.11131940000001</v>
      </c>
      <c r="S125" s="150">
        <v>-2.1431385371290901</v>
      </c>
      <c r="T125" s="150">
        <v>-8.279498472873513</v>
      </c>
      <c r="U125" s="150">
        <v>0.90440007607837458</v>
      </c>
      <c r="V125" s="150">
        <v>-1.1725007963323861</v>
      </c>
      <c r="W125" s="150">
        <v>-1.5173143712908796</v>
      </c>
      <c r="X125" s="150">
        <v>-1.2937309625982323</v>
      </c>
      <c r="Y125" s="150">
        <v>-0.91379481017375497</v>
      </c>
      <c r="Z125" s="150">
        <v>5.3459402899102884</v>
      </c>
      <c r="AA125" s="150">
        <v>0.4869359654896499</v>
      </c>
      <c r="AB125" s="150">
        <v>5.7576601514137877</v>
      </c>
      <c r="AC125" s="150">
        <v>2.5388768258581536</v>
      </c>
      <c r="AD125" s="150">
        <v>2.8149839305144013</v>
      </c>
      <c r="AE125" s="150">
        <v>3.3499790439864654</v>
      </c>
      <c r="AF125" s="150">
        <v>-0.16288949289609889</v>
      </c>
      <c r="AG125" s="150">
        <v>2.052280891467845</v>
      </c>
      <c r="AH125" s="150">
        <v>-1.6621925296220184</v>
      </c>
      <c r="AI125" s="150">
        <v>-10.2918151171218</v>
      </c>
      <c r="AJ125" s="150">
        <v>-4.2912405263910927</v>
      </c>
      <c r="AK125" s="150">
        <v>0.435370059982219</v>
      </c>
      <c r="AL125" s="150">
        <v>-1.4602903207094329</v>
      </c>
      <c r="AM125" s="150">
        <v>1.770310107368573</v>
      </c>
      <c r="AN125" s="150">
        <v>1.9572230636969152</v>
      </c>
      <c r="AO125" s="150">
        <v>5.4435917304667072</v>
      </c>
      <c r="AP125" s="150">
        <v>2.813570966920679</v>
      </c>
      <c r="AQ125" s="150">
        <v>9.375605482397404</v>
      </c>
      <c r="AR125" s="150">
        <v>5.0385168461009471</v>
      </c>
      <c r="AS125" s="150">
        <v>3.3178738388200486</v>
      </c>
      <c r="AT125" s="150">
        <v>17.738019173945219</v>
      </c>
      <c r="AU125" s="150">
        <v>2.3361389021241195</v>
      </c>
      <c r="AV125" s="150">
        <v>9.6340139438238879</v>
      </c>
    </row>
    <row r="126" spans="2:48" s="31" customFormat="1" ht="12" customHeight="1">
      <c r="B126" s="215">
        <v>2009</v>
      </c>
      <c r="C126" s="149" t="s">
        <v>45</v>
      </c>
      <c r="D126" s="155">
        <v>179.80401606999999</v>
      </c>
      <c r="E126" s="155">
        <v>183.29712175</v>
      </c>
      <c r="F126" s="155">
        <v>160.46946899</v>
      </c>
      <c r="G126" s="155">
        <v>158.60658874999999</v>
      </c>
      <c r="H126" s="155">
        <v>194.93634911999999</v>
      </c>
      <c r="I126" s="155">
        <v>192.36728876999999</v>
      </c>
      <c r="J126" s="155">
        <v>169.3349097</v>
      </c>
      <c r="K126" s="155">
        <v>161.09130242000001</v>
      </c>
      <c r="L126" s="155">
        <v>152.66142238</v>
      </c>
      <c r="M126" s="155">
        <v>203.37858585000001</v>
      </c>
      <c r="N126" s="155">
        <v>186.42693825000001</v>
      </c>
      <c r="O126" s="155">
        <v>185.77982476</v>
      </c>
      <c r="P126" s="155">
        <v>190.42336173999999</v>
      </c>
      <c r="Q126" s="155">
        <v>227.32566306000001</v>
      </c>
      <c r="R126" s="155">
        <v>166.71376040000001</v>
      </c>
      <c r="S126" s="150">
        <v>-2.7985086034266828</v>
      </c>
      <c r="T126" s="150">
        <v>-9.5203248622881631</v>
      </c>
      <c r="U126" s="150">
        <v>0.72031156571159727</v>
      </c>
      <c r="V126" s="150">
        <v>-2.0894260960821072</v>
      </c>
      <c r="W126" s="150">
        <v>-1.8739407575122442</v>
      </c>
      <c r="X126" s="150">
        <v>-1.2285053212739712</v>
      </c>
      <c r="Y126" s="150">
        <v>-1.7406460233404886</v>
      </c>
      <c r="Z126" s="150">
        <v>4.487257607134552</v>
      </c>
      <c r="AA126" s="150">
        <v>-3.3267271045502866E-2</v>
      </c>
      <c r="AB126" s="150">
        <v>5.8110724725588909</v>
      </c>
      <c r="AC126" s="150">
        <v>2.2569711073166587</v>
      </c>
      <c r="AD126" s="150">
        <v>3.0259986826506093</v>
      </c>
      <c r="AE126" s="150">
        <v>3.3695700924734098</v>
      </c>
      <c r="AF126" s="150">
        <v>-9.5124146241232665E-2</v>
      </c>
      <c r="AG126" s="150">
        <v>1.2038901695376865</v>
      </c>
      <c r="AH126" s="150">
        <v>-3.6846651158589339</v>
      </c>
      <c r="AI126" s="150">
        <v>-14.559273067263462</v>
      </c>
      <c r="AJ126" s="150">
        <v>-4.2797640476219243</v>
      </c>
      <c r="AK126" s="150">
        <v>-1.1385394506797724</v>
      </c>
      <c r="AL126" s="150">
        <v>-1.3229834929691151</v>
      </c>
      <c r="AM126" s="150">
        <v>1.4517131751359784</v>
      </c>
      <c r="AN126" s="150">
        <v>1.0815487638336378</v>
      </c>
      <c r="AO126" s="150">
        <v>5.2906102746062516</v>
      </c>
      <c r="AP126" s="150">
        <v>2.1807899300808913</v>
      </c>
      <c r="AQ126" s="150">
        <v>7.5891897198331293</v>
      </c>
      <c r="AR126" s="150">
        <v>4.5066106673301363</v>
      </c>
      <c r="AS126" s="150">
        <v>3.2479008118629054</v>
      </c>
      <c r="AT126" s="150">
        <v>14.893450908357735</v>
      </c>
      <c r="AU126" s="150">
        <v>1.8618742785896103</v>
      </c>
      <c r="AV126" s="150">
        <v>8.2523903460347725</v>
      </c>
    </row>
    <row r="127" spans="2:48" s="31" customFormat="1" ht="12" customHeight="1">
      <c r="B127" s="215">
        <v>2009</v>
      </c>
      <c r="C127" s="149" t="s">
        <v>46</v>
      </c>
      <c r="D127" s="155">
        <v>179.95427798</v>
      </c>
      <c r="E127" s="155">
        <v>182.65988174</v>
      </c>
      <c r="F127" s="155">
        <v>160.3250089</v>
      </c>
      <c r="G127" s="155">
        <v>158.18639830999999</v>
      </c>
      <c r="H127" s="155">
        <v>194.24847518999999</v>
      </c>
      <c r="I127" s="155">
        <v>192.14343091999999</v>
      </c>
      <c r="J127" s="155">
        <v>170.95835971</v>
      </c>
      <c r="K127" s="155">
        <v>161.99748331999999</v>
      </c>
      <c r="L127" s="155">
        <v>152.97443136999999</v>
      </c>
      <c r="M127" s="155">
        <v>207.16825685000001</v>
      </c>
      <c r="N127" s="155">
        <v>186.29520188000001</v>
      </c>
      <c r="O127" s="155">
        <v>185.95031007</v>
      </c>
      <c r="P127" s="155">
        <v>191.20788476999999</v>
      </c>
      <c r="Q127" s="155">
        <v>232.2518263</v>
      </c>
      <c r="R127" s="155">
        <v>167.10829409999999</v>
      </c>
      <c r="S127" s="150">
        <v>-2.7172774826133832</v>
      </c>
      <c r="T127" s="150">
        <v>-9.834881187772595</v>
      </c>
      <c r="U127" s="150">
        <v>0.62963970541825631</v>
      </c>
      <c r="V127" s="150">
        <v>-2.3488168783540004</v>
      </c>
      <c r="W127" s="150">
        <v>-2.2201992070587266</v>
      </c>
      <c r="X127" s="150">
        <v>-1.3434457281458521</v>
      </c>
      <c r="Y127" s="150">
        <v>-0.79861257330581736</v>
      </c>
      <c r="Z127" s="150">
        <v>5.0750258833516284</v>
      </c>
      <c r="AA127" s="150">
        <v>0.1716992853855146</v>
      </c>
      <c r="AB127" s="150">
        <v>7.7827114784663394</v>
      </c>
      <c r="AC127" s="150">
        <v>2.1847124396191475</v>
      </c>
      <c r="AD127" s="150">
        <v>3.1205429602445918</v>
      </c>
      <c r="AE127" s="150">
        <v>3.7954412019724089</v>
      </c>
      <c r="AF127" s="150">
        <v>2.0698215985674153</v>
      </c>
      <c r="AG127" s="150">
        <v>1.4433925666234302</v>
      </c>
      <c r="AH127" s="150">
        <v>-3.9836053680290604</v>
      </c>
      <c r="AI127" s="150">
        <v>-15.478303680764199</v>
      </c>
      <c r="AJ127" s="150">
        <v>-4.5060894119311286</v>
      </c>
      <c r="AK127" s="150">
        <v>-1.4634933137328687</v>
      </c>
      <c r="AL127" s="150">
        <v>-0.32737892290444393</v>
      </c>
      <c r="AM127" s="150">
        <v>0.77864232105034148</v>
      </c>
      <c r="AN127" s="150">
        <v>3.7936191139682478</v>
      </c>
      <c r="AO127" s="150">
        <v>5.9839981311438493</v>
      </c>
      <c r="AP127" s="150">
        <v>0.80898572364655763</v>
      </c>
      <c r="AQ127" s="150">
        <v>9.3627971422309315</v>
      </c>
      <c r="AR127" s="150">
        <v>4.2136043576618221</v>
      </c>
      <c r="AS127" s="150">
        <v>3.2319137178775605</v>
      </c>
      <c r="AT127" s="150">
        <v>9.9965588126967191</v>
      </c>
      <c r="AU127" s="150">
        <v>3.5499950546783907</v>
      </c>
      <c r="AV127" s="150">
        <v>7.314381957479597</v>
      </c>
    </row>
    <row r="128" spans="2:48" s="31" customFormat="1" ht="12" customHeight="1">
      <c r="B128" s="215">
        <v>2009</v>
      </c>
      <c r="C128" s="149" t="s">
        <v>55</v>
      </c>
      <c r="D128" s="155">
        <v>178.39844481</v>
      </c>
      <c r="E128" s="155">
        <v>180.07426251000001</v>
      </c>
      <c r="F128" s="155">
        <v>159.46932201999999</v>
      </c>
      <c r="G128" s="155">
        <v>159.19735398</v>
      </c>
      <c r="H128" s="155">
        <v>193.68069715999999</v>
      </c>
      <c r="I128" s="155">
        <v>187.80439917999999</v>
      </c>
      <c r="J128" s="155">
        <v>167.42223339</v>
      </c>
      <c r="K128" s="155">
        <v>161.74585404999999</v>
      </c>
      <c r="L128" s="155">
        <v>153.56131558000001</v>
      </c>
      <c r="M128" s="155">
        <v>207.15952325000001</v>
      </c>
      <c r="N128" s="155">
        <v>184.49458870000001</v>
      </c>
      <c r="O128" s="155">
        <v>186.34931326</v>
      </c>
      <c r="P128" s="155">
        <v>191.20788476999999</v>
      </c>
      <c r="Q128" s="155">
        <v>234.67956912</v>
      </c>
      <c r="R128" s="155">
        <v>166.35659966</v>
      </c>
      <c r="S128" s="150">
        <v>-3.5583560513444752</v>
      </c>
      <c r="T128" s="150">
        <v>-11.111202309057305</v>
      </c>
      <c r="U128" s="150">
        <v>9.2559040175530072E-2</v>
      </c>
      <c r="V128" s="150">
        <v>-1.7247365635245728</v>
      </c>
      <c r="W128" s="150">
        <v>-2.5060043986500915</v>
      </c>
      <c r="X128" s="150">
        <v>-3.5713330844554037</v>
      </c>
      <c r="Y128" s="150">
        <v>-2.8505077696278818</v>
      </c>
      <c r="Z128" s="150">
        <v>4.9118137672347757</v>
      </c>
      <c r="AA128" s="150">
        <v>0.55600657172716694</v>
      </c>
      <c r="AB128" s="150">
        <v>7.7781676786425606</v>
      </c>
      <c r="AC128" s="150">
        <v>1.1970587686898995</v>
      </c>
      <c r="AD128" s="150">
        <v>3.3418140384169419</v>
      </c>
      <c r="AE128" s="150">
        <v>3.7954412019724089</v>
      </c>
      <c r="AF128" s="150">
        <v>3.1367638072565143</v>
      </c>
      <c r="AG128" s="150">
        <v>0.98707509550234818</v>
      </c>
      <c r="AH128" s="150">
        <v>-5.0255709864561169</v>
      </c>
      <c r="AI128" s="150">
        <v>-16.454342214421615</v>
      </c>
      <c r="AJ128" s="150">
        <v>-4.6351853151160327</v>
      </c>
      <c r="AK128" s="150">
        <v>-2.4383758980879549</v>
      </c>
      <c r="AL128" s="150">
        <v>-1.4718847829065567</v>
      </c>
      <c r="AM128" s="150">
        <v>-2.1308124593965232</v>
      </c>
      <c r="AN128" s="150">
        <v>1.5944982072871596</v>
      </c>
      <c r="AO128" s="150">
        <v>5.9676057327911849</v>
      </c>
      <c r="AP128" s="150">
        <v>0.8738153685008001</v>
      </c>
      <c r="AQ128" s="150">
        <v>9.6178264661769219</v>
      </c>
      <c r="AR128" s="150">
        <v>4.1521393880866526</v>
      </c>
      <c r="AS128" s="150">
        <v>2.9179916395549697</v>
      </c>
      <c r="AT128" s="150">
        <v>6.6536839125645173</v>
      </c>
      <c r="AU128" s="150">
        <v>4.1987897671878613</v>
      </c>
      <c r="AV128" s="150">
        <v>5.1365123937632973</v>
      </c>
    </row>
    <row r="129" spans="2:48" s="31" customFormat="1" ht="12" customHeight="1">
      <c r="B129" s="215">
        <v>2009</v>
      </c>
      <c r="C129" s="149" t="s">
        <v>47</v>
      </c>
      <c r="D129" s="155">
        <v>178.86395775</v>
      </c>
      <c r="E129" s="155">
        <v>181.51686033999999</v>
      </c>
      <c r="F129" s="155">
        <v>157.88664994999999</v>
      </c>
      <c r="G129" s="155">
        <v>161.63727137000001</v>
      </c>
      <c r="H129" s="155">
        <v>194.82379345999999</v>
      </c>
      <c r="I129" s="155">
        <v>188.38813708999999</v>
      </c>
      <c r="J129" s="155">
        <v>167.73622950000001</v>
      </c>
      <c r="K129" s="155">
        <v>159.39510769</v>
      </c>
      <c r="L129" s="155">
        <v>153.70514215</v>
      </c>
      <c r="M129" s="155">
        <v>206.84557647</v>
      </c>
      <c r="N129" s="155">
        <v>184.66696454000001</v>
      </c>
      <c r="O129" s="155">
        <v>185.91611924</v>
      </c>
      <c r="P129" s="155">
        <v>191.20788476999999</v>
      </c>
      <c r="Q129" s="155">
        <v>234.67476017999999</v>
      </c>
      <c r="R129" s="155">
        <v>167.36547732</v>
      </c>
      <c r="S129" s="150">
        <v>-3.3067012050212128</v>
      </c>
      <c r="T129" s="150">
        <v>-10.399102840355383</v>
      </c>
      <c r="U129" s="150">
        <v>-0.90082135174614564</v>
      </c>
      <c r="V129" s="150">
        <v>-0.21853361309355535</v>
      </c>
      <c r="W129" s="150">
        <v>-1.9305984481435559</v>
      </c>
      <c r="X129" s="150">
        <v>-3.2716113061843117</v>
      </c>
      <c r="Y129" s="150">
        <v>-2.6683063855515172</v>
      </c>
      <c r="Z129" s="150">
        <v>3.3870694961508008</v>
      </c>
      <c r="AA129" s="150">
        <v>0.6501880096986099</v>
      </c>
      <c r="AB129" s="150">
        <v>7.6148316747448348</v>
      </c>
      <c r="AC129" s="150">
        <v>1.2916085770810213</v>
      </c>
      <c r="AD129" s="150">
        <v>3.1015821047744652</v>
      </c>
      <c r="AE129" s="150">
        <v>3.7954412019724089</v>
      </c>
      <c r="AF129" s="150">
        <v>3.1346503786747064</v>
      </c>
      <c r="AG129" s="150">
        <v>1.5995161060833993</v>
      </c>
      <c r="AH129" s="150">
        <v>-4.7184668367015377</v>
      </c>
      <c r="AI129" s="150">
        <v>-15.266531574412994</v>
      </c>
      <c r="AJ129" s="150">
        <v>-5.5139148362961237</v>
      </c>
      <c r="AK129" s="150">
        <v>-1.7762285818540846</v>
      </c>
      <c r="AL129" s="150">
        <v>-1.5183620576462999</v>
      </c>
      <c r="AM129" s="150">
        <v>-2.2247785710376178</v>
      </c>
      <c r="AN129" s="150">
        <v>3.3258306940252282</v>
      </c>
      <c r="AO129" s="150">
        <v>3.974448267410736</v>
      </c>
      <c r="AP129" s="150">
        <v>1.1938166483965489</v>
      </c>
      <c r="AQ129" s="150">
        <v>9.4301673039414879</v>
      </c>
      <c r="AR129" s="150">
        <v>3.5408794953629723</v>
      </c>
      <c r="AS129" s="150">
        <v>2.8040213237026563</v>
      </c>
      <c r="AT129" s="150">
        <v>4.1443372305057977</v>
      </c>
      <c r="AU129" s="150">
        <v>3.768657051201501</v>
      </c>
      <c r="AV129" s="150">
        <v>5.8612867716899046</v>
      </c>
    </row>
    <row r="130" spans="2:48" s="31" customFormat="1" ht="12" customHeight="1">
      <c r="B130" s="215">
        <v>2009</v>
      </c>
      <c r="C130" s="149" t="s">
        <v>48</v>
      </c>
      <c r="D130" s="155">
        <v>178.50139322999999</v>
      </c>
      <c r="E130" s="155">
        <v>180.37337815999999</v>
      </c>
      <c r="F130" s="155">
        <v>157.2059016</v>
      </c>
      <c r="G130" s="155">
        <v>162.79503546999999</v>
      </c>
      <c r="H130" s="155">
        <v>195.57855749999999</v>
      </c>
      <c r="I130" s="155">
        <v>189.14990438000001</v>
      </c>
      <c r="J130" s="155">
        <v>166.56645437</v>
      </c>
      <c r="K130" s="155">
        <v>158.77483214</v>
      </c>
      <c r="L130" s="155">
        <v>153.48822724999999</v>
      </c>
      <c r="M130" s="155">
        <v>206.78171929999999</v>
      </c>
      <c r="N130" s="155">
        <v>184.80421716999999</v>
      </c>
      <c r="O130" s="155">
        <v>185.93584984</v>
      </c>
      <c r="P130" s="155">
        <v>192.81210804</v>
      </c>
      <c r="Q130" s="155">
        <v>234.61330717000001</v>
      </c>
      <c r="R130" s="155">
        <v>165.91183108999999</v>
      </c>
      <c r="S130" s="150">
        <v>-3.5027024559485653</v>
      </c>
      <c r="T130" s="150">
        <v>-10.963551944544122</v>
      </c>
      <c r="U130" s="150">
        <v>-1.3281000505627816</v>
      </c>
      <c r="V130" s="150">
        <v>0.49617406941659681</v>
      </c>
      <c r="W130" s="150">
        <v>-1.5506691982243979</v>
      </c>
      <c r="X130" s="150">
        <v>-2.8804798705241268</v>
      </c>
      <c r="Y130" s="150">
        <v>-3.3470875581720918</v>
      </c>
      <c r="Z130" s="150">
        <v>2.984745533238879</v>
      </c>
      <c r="AA130" s="150">
        <v>0.5081464022304516</v>
      </c>
      <c r="AB130" s="150">
        <v>7.5816089260738266</v>
      </c>
      <c r="AC130" s="150">
        <v>1.3668929665155929</v>
      </c>
      <c r="AD130" s="150">
        <v>3.1125238998387772</v>
      </c>
      <c r="AE130" s="150">
        <v>4.6662790458009624</v>
      </c>
      <c r="AF130" s="150">
        <v>3.1076430656760579</v>
      </c>
      <c r="AG130" s="150">
        <v>0.71707752960772098</v>
      </c>
      <c r="AH130" s="150">
        <v>-4.6190069148821351</v>
      </c>
      <c r="AI130" s="150">
        <v>-14.768375426589003</v>
      </c>
      <c r="AJ130" s="150">
        <v>-2.7329936538615982</v>
      </c>
      <c r="AK130" s="150">
        <v>0.34279578645579534</v>
      </c>
      <c r="AL130" s="150">
        <v>-1.3415765298206139</v>
      </c>
      <c r="AM130" s="150">
        <v>-1.8726052610341952</v>
      </c>
      <c r="AN130" s="150">
        <v>1.9284764718289864</v>
      </c>
      <c r="AO130" s="150">
        <v>2.7931232047667862</v>
      </c>
      <c r="AP130" s="150">
        <v>0.81153975245004517</v>
      </c>
      <c r="AQ130" s="150">
        <v>9.4155688180756982</v>
      </c>
      <c r="AR130" s="150">
        <v>3.1078242722683882</v>
      </c>
      <c r="AS130" s="150">
        <v>2.9198204097345553</v>
      </c>
      <c r="AT130" s="150">
        <v>4.6662790458009624</v>
      </c>
      <c r="AU130" s="150">
        <v>3.0598879145280051</v>
      </c>
      <c r="AV130" s="150">
        <v>1.5327462923075075</v>
      </c>
    </row>
    <row r="131" spans="2:48" s="31" customFormat="1" ht="12" customHeight="1">
      <c r="B131" s="215">
        <v>2009</v>
      </c>
      <c r="C131" s="149" t="s">
        <v>49</v>
      </c>
      <c r="D131" s="155">
        <v>176.27420837</v>
      </c>
      <c r="E131" s="155">
        <v>174.56684204000001</v>
      </c>
      <c r="F131" s="155">
        <v>157.62841660000001</v>
      </c>
      <c r="G131" s="155">
        <v>162.69505362000001</v>
      </c>
      <c r="H131" s="155">
        <v>196.03490864</v>
      </c>
      <c r="I131" s="155">
        <v>188.87337060999999</v>
      </c>
      <c r="J131" s="155">
        <v>165.03872942999999</v>
      </c>
      <c r="K131" s="155">
        <v>158.44544184</v>
      </c>
      <c r="L131" s="155">
        <v>153.04232490000001</v>
      </c>
      <c r="M131" s="155">
        <v>202.31568421</v>
      </c>
      <c r="N131" s="155">
        <v>184.71295413000001</v>
      </c>
      <c r="O131" s="155">
        <v>185.97319468000001</v>
      </c>
      <c r="P131" s="155">
        <v>191.04798821</v>
      </c>
      <c r="Q131" s="155">
        <v>234.05039023</v>
      </c>
      <c r="R131" s="155">
        <v>165.39067871</v>
      </c>
      <c r="S131" s="150">
        <v>-4.7067116585215985</v>
      </c>
      <c r="T131" s="150">
        <v>-13.829791723963837</v>
      </c>
      <c r="U131" s="150">
        <v>-1.062904168074752</v>
      </c>
      <c r="V131" s="150">
        <v>0.43445355458410972</v>
      </c>
      <c r="W131" s="150">
        <v>-1.3209535028132109</v>
      </c>
      <c r="X131" s="150">
        <v>-3.0224668682444218</v>
      </c>
      <c r="Y131" s="150">
        <v>-4.2335749689746223</v>
      </c>
      <c r="Z131" s="150">
        <v>2.7710959530793104</v>
      </c>
      <c r="AA131" s="150">
        <v>0.21615776259426411</v>
      </c>
      <c r="AB131" s="150">
        <v>5.2580803176021789</v>
      </c>
      <c r="AC131" s="150">
        <v>1.3168343101215925</v>
      </c>
      <c r="AD131" s="150">
        <v>3.1332338420599939</v>
      </c>
      <c r="AE131" s="150">
        <v>3.7086428253686421</v>
      </c>
      <c r="AF131" s="150">
        <v>2.8602528403505687</v>
      </c>
      <c r="AG131" s="150">
        <v>0.40071103352146054</v>
      </c>
      <c r="AH131" s="150">
        <v>-5.1575040509927277</v>
      </c>
      <c r="AI131" s="150">
        <v>-15.777955651747718</v>
      </c>
      <c r="AJ131" s="150">
        <v>-1.6218981375903638</v>
      </c>
      <c r="AK131" s="150">
        <v>0.35091648887741655</v>
      </c>
      <c r="AL131" s="150">
        <v>-1.2550711763523026</v>
      </c>
      <c r="AM131" s="150">
        <v>-2.0588672608346172</v>
      </c>
      <c r="AN131" s="150">
        <v>-2.3420007184645044</v>
      </c>
      <c r="AO131" s="150">
        <v>3.2739396958169351</v>
      </c>
      <c r="AP131" s="150">
        <v>4.5927109664177124E-2</v>
      </c>
      <c r="AQ131" s="150">
        <v>6.9927021992964598</v>
      </c>
      <c r="AR131" s="150">
        <v>2.0283616508720996</v>
      </c>
      <c r="AS131" s="150">
        <v>2.9072143071032599</v>
      </c>
      <c r="AT131" s="150">
        <v>3.7086428253686421</v>
      </c>
      <c r="AU131" s="150">
        <v>2.5816512247090202</v>
      </c>
      <c r="AV131" s="150">
        <v>1.2726239774460737</v>
      </c>
    </row>
    <row r="132" spans="2:48" s="62" customFormat="1" ht="12" customHeight="1">
      <c r="B132" s="216">
        <v>2009</v>
      </c>
      <c r="C132" s="149" t="s">
        <v>50</v>
      </c>
      <c r="D132" s="155">
        <v>175.40154256</v>
      </c>
      <c r="E132" s="155">
        <v>172.78797990000001</v>
      </c>
      <c r="F132" s="155">
        <v>158.06721088</v>
      </c>
      <c r="G132" s="155">
        <v>162.11465337000001</v>
      </c>
      <c r="H132" s="155">
        <v>194.98297006000001</v>
      </c>
      <c r="I132" s="155">
        <v>187.91808470999999</v>
      </c>
      <c r="J132" s="155">
        <v>159.57271562</v>
      </c>
      <c r="K132" s="155">
        <v>158.36855137000001</v>
      </c>
      <c r="L132" s="155">
        <v>153.01427620999999</v>
      </c>
      <c r="M132" s="155">
        <v>202.25185379999999</v>
      </c>
      <c r="N132" s="155">
        <v>184.75462859000001</v>
      </c>
      <c r="O132" s="155">
        <v>185.86523571999999</v>
      </c>
      <c r="P132" s="155">
        <v>191.23465057999999</v>
      </c>
      <c r="Q132" s="155">
        <v>235.48507215000001</v>
      </c>
      <c r="R132" s="155">
        <v>166.43292625999999</v>
      </c>
      <c r="S132" s="150">
        <v>-5.1784720789883778</v>
      </c>
      <c r="T132" s="150">
        <v>-14.707878990175786</v>
      </c>
      <c r="U132" s="150">
        <v>-0.78749042817133841</v>
      </c>
      <c r="V132" s="150">
        <v>7.6162502369058416E-2</v>
      </c>
      <c r="W132" s="150">
        <v>-1.8504729479373054</v>
      </c>
      <c r="X132" s="150">
        <v>-3.512960947522771</v>
      </c>
      <c r="Y132" s="150">
        <v>-7.4053189805881772</v>
      </c>
      <c r="Z132" s="150">
        <v>2.7212231528366431</v>
      </c>
      <c r="AA132" s="150">
        <v>0.1977907393285534</v>
      </c>
      <c r="AB132" s="150">
        <v>5.22487149126367</v>
      </c>
      <c r="AC132" s="150">
        <v>1.3396931527981764</v>
      </c>
      <c r="AD132" s="150">
        <v>3.0733641566131951</v>
      </c>
      <c r="AE132" s="150">
        <v>3.8099707756948646</v>
      </c>
      <c r="AF132" s="150">
        <v>3.4907655470017431</v>
      </c>
      <c r="AG132" s="150">
        <v>1.0334092962598618</v>
      </c>
      <c r="AH132" s="150">
        <v>-5.1784720789883778</v>
      </c>
      <c r="AI132" s="150">
        <v>-14.707878990175786</v>
      </c>
      <c r="AJ132" s="150">
        <v>-0.78749042817133841</v>
      </c>
      <c r="AK132" s="150">
        <v>7.6162502369058416E-2</v>
      </c>
      <c r="AL132" s="150">
        <v>-1.8504729479373054</v>
      </c>
      <c r="AM132" s="150">
        <v>-3.512960947522771</v>
      </c>
      <c r="AN132" s="150">
        <v>-7.4053189805881772</v>
      </c>
      <c r="AO132" s="150">
        <v>2.7212231528366431</v>
      </c>
      <c r="AP132" s="150">
        <v>0.1977907393285534</v>
      </c>
      <c r="AQ132" s="150">
        <v>5.22487149126367</v>
      </c>
      <c r="AR132" s="150">
        <v>1.3396931527981764</v>
      </c>
      <c r="AS132" s="150">
        <v>3.0733641566131951</v>
      </c>
      <c r="AT132" s="150">
        <v>3.8099707756948646</v>
      </c>
      <c r="AU132" s="150">
        <v>3.4907655470017431</v>
      </c>
      <c r="AV132" s="150">
        <v>1.0334092962598618</v>
      </c>
    </row>
    <row r="133" spans="2:48" s="61" customFormat="1" ht="12" customHeight="1">
      <c r="B133" s="214">
        <v>2010</v>
      </c>
      <c r="C133" s="149" t="s">
        <v>40</v>
      </c>
      <c r="D133" s="155">
        <v>175.90570498</v>
      </c>
      <c r="E133" s="155">
        <v>172.96521637999999</v>
      </c>
      <c r="F133" s="155">
        <v>158.36182861</v>
      </c>
      <c r="G133" s="155">
        <v>162.72870505</v>
      </c>
      <c r="H133" s="155">
        <v>194.76220784</v>
      </c>
      <c r="I133" s="155">
        <v>189.51021982</v>
      </c>
      <c r="J133" s="155">
        <v>161.27918034000001</v>
      </c>
      <c r="K133" s="155">
        <v>158.83146707</v>
      </c>
      <c r="L133" s="155">
        <v>152.78233169000001</v>
      </c>
      <c r="M133" s="155">
        <v>202.21642233</v>
      </c>
      <c r="N133" s="155">
        <v>184.62397343000001</v>
      </c>
      <c r="O133" s="155">
        <v>186.20215107999999</v>
      </c>
      <c r="P133" s="155">
        <v>191.34762323999999</v>
      </c>
      <c r="Q133" s="155">
        <v>236.15976019999999</v>
      </c>
      <c r="R133" s="155">
        <v>168.18197645999999</v>
      </c>
      <c r="S133" s="150">
        <v>0.28743328743961172</v>
      </c>
      <c r="T133" s="150">
        <v>0.10257454257092036</v>
      </c>
      <c r="U133" s="150">
        <v>0.18638763116005919</v>
      </c>
      <c r="V133" s="150">
        <v>0.37877617305730382</v>
      </c>
      <c r="W133" s="150">
        <v>-0.11322128282900223</v>
      </c>
      <c r="X133" s="150">
        <v>0.84724954091409188</v>
      </c>
      <c r="Y133" s="150">
        <v>1.0693963020994772</v>
      </c>
      <c r="Z133" s="150">
        <v>0.29230279370207768</v>
      </c>
      <c r="AA133" s="150">
        <v>-0.1515835814441715</v>
      </c>
      <c r="AB133" s="150">
        <v>-1.7518489612967869E-2</v>
      </c>
      <c r="AC133" s="150">
        <v>-7.0718206627418567E-2</v>
      </c>
      <c r="AD133" s="150">
        <v>0.18126862653733156</v>
      </c>
      <c r="AE133" s="150">
        <v>5.9075413193880877E-2</v>
      </c>
      <c r="AF133" s="150">
        <v>0.28650990223712824</v>
      </c>
      <c r="AG133" s="150">
        <v>1.0509039523030737</v>
      </c>
      <c r="AH133" s="150">
        <v>-4.7655044781477187</v>
      </c>
      <c r="AI133" s="150">
        <v>-13.05294954156652</v>
      </c>
      <c r="AJ133" s="150">
        <v>-1.0097917732959303</v>
      </c>
      <c r="AK133" s="150">
        <v>0.36226059496344476</v>
      </c>
      <c r="AL133" s="150">
        <v>-2.2206752843104738</v>
      </c>
      <c r="AM133" s="150">
        <v>-3.0744823390058968</v>
      </c>
      <c r="AN133" s="150">
        <v>-6.9846719592384687</v>
      </c>
      <c r="AO133" s="150">
        <v>0.41929112696340098</v>
      </c>
      <c r="AP133" s="150">
        <v>7.4464070515745107E-2</v>
      </c>
      <c r="AQ133" s="150">
        <v>3.3637326278142439</v>
      </c>
      <c r="AR133" s="150">
        <v>1.3625520883708333</v>
      </c>
      <c r="AS133" s="150">
        <v>3.2189151964036711</v>
      </c>
      <c r="AT133" s="150">
        <v>2.5350941084666658</v>
      </c>
      <c r="AU133" s="150">
        <v>3.500721596031326</v>
      </c>
      <c r="AV133" s="150">
        <v>1.4394114752587654</v>
      </c>
    </row>
    <row r="134" spans="2:48" s="31" customFormat="1" ht="12" customHeight="1">
      <c r="B134" s="215">
        <v>2010</v>
      </c>
      <c r="C134" s="149" t="s">
        <v>41</v>
      </c>
      <c r="D134" s="155">
        <v>175.80267280000001</v>
      </c>
      <c r="E134" s="155">
        <v>172.23433965000001</v>
      </c>
      <c r="F134" s="155">
        <v>158.79208908000001</v>
      </c>
      <c r="G134" s="155">
        <v>163.18128016</v>
      </c>
      <c r="H134" s="155">
        <v>194.08903441000001</v>
      </c>
      <c r="I134" s="155">
        <v>188.56724098000001</v>
      </c>
      <c r="J134" s="155">
        <v>163.78127748</v>
      </c>
      <c r="K134" s="155">
        <v>159.5785482</v>
      </c>
      <c r="L134" s="155">
        <v>152.43537810000001</v>
      </c>
      <c r="M134" s="155">
        <v>205.11233448999999</v>
      </c>
      <c r="N134" s="155">
        <v>185.48839583</v>
      </c>
      <c r="O134" s="155">
        <v>186.43795234000001</v>
      </c>
      <c r="P134" s="155">
        <v>195.21315437000001</v>
      </c>
      <c r="Q134" s="155">
        <v>236.58565689</v>
      </c>
      <c r="R134" s="155">
        <v>166.86335149999999</v>
      </c>
      <c r="S134" s="150">
        <v>0.22869253835825987</v>
      </c>
      <c r="T134" s="150">
        <v>-0.32041595157279801</v>
      </c>
      <c r="U134" s="150">
        <v>0.45858859403189456</v>
      </c>
      <c r="V134" s="150">
        <v>0.6579459461727879</v>
      </c>
      <c r="W134" s="150">
        <v>-0.45846857790961337</v>
      </c>
      <c r="X134" s="150">
        <v>0.3454464060773148</v>
      </c>
      <c r="Y134" s="150">
        <v>2.6373943964343596</v>
      </c>
      <c r="Z134" s="150">
        <v>0.76403857933451036</v>
      </c>
      <c r="AA134" s="150">
        <v>-0.37832947639833492</v>
      </c>
      <c r="AB134" s="150">
        <v>1.4143161786930563</v>
      </c>
      <c r="AC134" s="150">
        <v>0.39715770349025092</v>
      </c>
      <c r="AD134" s="150">
        <v>0.30813541746064743</v>
      </c>
      <c r="AE134" s="150">
        <v>2.0804303916332856</v>
      </c>
      <c r="AF134" s="150">
        <v>0.46736921790903807</v>
      </c>
      <c r="AG134" s="150">
        <v>0.25861784063545201</v>
      </c>
      <c r="AH134" s="150">
        <v>-4.4491574413495272</v>
      </c>
      <c r="AI134" s="150">
        <v>-10.765402840836686</v>
      </c>
      <c r="AJ134" s="150">
        <v>-0.9598097076112424</v>
      </c>
      <c r="AK134" s="150">
        <v>7.4780130277531498E-2</v>
      </c>
      <c r="AL134" s="150">
        <v>-2.5689640299004282</v>
      </c>
      <c r="AM134" s="150">
        <v>-3.6300025686406769</v>
      </c>
      <c r="AN134" s="150">
        <v>-5.5903864250830111</v>
      </c>
      <c r="AO134" s="150">
        <v>-1.8866264840482927</v>
      </c>
      <c r="AP134" s="150">
        <v>-0.35115458053466853</v>
      </c>
      <c r="AQ134" s="150">
        <v>1.1707600633868509</v>
      </c>
      <c r="AR134" s="150">
        <v>1.9636085232362035</v>
      </c>
      <c r="AS134" s="150">
        <v>3.4022133217861779</v>
      </c>
      <c r="AT134" s="150">
        <v>4.5023508346866379</v>
      </c>
      <c r="AU134" s="150">
        <v>3.5784476278337962</v>
      </c>
      <c r="AV134" s="150">
        <v>-1.913845758603955</v>
      </c>
    </row>
    <row r="135" spans="2:48" s="31" customFormat="1" ht="12" customHeight="1">
      <c r="B135" s="215">
        <v>2010</v>
      </c>
      <c r="C135" s="149" t="s">
        <v>42</v>
      </c>
      <c r="D135" s="155">
        <v>176.85027407999999</v>
      </c>
      <c r="E135" s="155">
        <v>174.574995</v>
      </c>
      <c r="F135" s="155">
        <v>159.10519994000001</v>
      </c>
      <c r="G135" s="155">
        <v>163.24094410000001</v>
      </c>
      <c r="H135" s="155">
        <v>194.20639610000001</v>
      </c>
      <c r="I135" s="155">
        <v>189.58790712000001</v>
      </c>
      <c r="J135" s="155">
        <v>164.61102278999999</v>
      </c>
      <c r="K135" s="155">
        <v>159.82009099000001</v>
      </c>
      <c r="L135" s="155">
        <v>152.39962026000001</v>
      </c>
      <c r="M135" s="155">
        <v>205.15064090999999</v>
      </c>
      <c r="N135" s="155">
        <v>186.47843132</v>
      </c>
      <c r="O135" s="155">
        <v>187.94982236000001</v>
      </c>
      <c r="P135" s="155">
        <v>195.21315437000001</v>
      </c>
      <c r="Q135" s="155">
        <v>237.53643410999999</v>
      </c>
      <c r="R135" s="155">
        <v>166.66977254</v>
      </c>
      <c r="S135" s="150">
        <v>0.82595141345716172</v>
      </c>
      <c r="T135" s="150">
        <v>1.0342241983697136</v>
      </c>
      <c r="U135" s="150">
        <v>0.65667576103940917</v>
      </c>
      <c r="V135" s="150">
        <v>0.69474949154005117</v>
      </c>
      <c r="W135" s="150">
        <v>-0.39827783921900561</v>
      </c>
      <c r="X135" s="150">
        <v>0.88859058593374129</v>
      </c>
      <c r="Y135" s="150">
        <v>3.1573738345081637</v>
      </c>
      <c r="Z135" s="150">
        <v>0.91655799553835493</v>
      </c>
      <c r="AA135" s="150">
        <v>-0.40169843312948217</v>
      </c>
      <c r="AB135" s="150">
        <v>1.4332561385897122</v>
      </c>
      <c r="AC135" s="150">
        <v>0.9330227573488088</v>
      </c>
      <c r="AD135" s="150">
        <v>1.1215581181304799</v>
      </c>
      <c r="AE135" s="150">
        <v>2.0804303916332856</v>
      </c>
      <c r="AF135" s="150">
        <v>0.87112186826571758</v>
      </c>
      <c r="AG135" s="150">
        <v>0.14230734586135441</v>
      </c>
      <c r="AH135" s="150">
        <v>-3.4115289748178128</v>
      </c>
      <c r="AI135" s="150">
        <v>-8.308480832405067</v>
      </c>
      <c r="AJ135" s="150">
        <v>-1.0171292572452728</v>
      </c>
      <c r="AK135" s="150">
        <v>0.23111919660931335</v>
      </c>
      <c r="AL135" s="150">
        <v>-1.9341345028421699</v>
      </c>
      <c r="AM135" s="150">
        <v>-2.1787706696078715</v>
      </c>
      <c r="AN135" s="150">
        <v>-4.9207891097585019</v>
      </c>
      <c r="AO135" s="150">
        <v>-2.541543583631082</v>
      </c>
      <c r="AP135" s="150">
        <v>-0.71423742473668028</v>
      </c>
      <c r="AQ135" s="150">
        <v>0.65811568899233919</v>
      </c>
      <c r="AR135" s="150">
        <v>1.1741081880424247</v>
      </c>
      <c r="AS135" s="150">
        <v>4.2303140639353671</v>
      </c>
      <c r="AT135" s="150">
        <v>3.5837249787528123</v>
      </c>
      <c r="AU135" s="150">
        <v>3.8688636180320088</v>
      </c>
      <c r="AV135" s="150">
        <v>-1.9428948257357774</v>
      </c>
    </row>
    <row r="136" spans="2:48" s="31" customFormat="1" ht="12" customHeight="1">
      <c r="B136" s="215">
        <v>2010</v>
      </c>
      <c r="C136" s="149" t="s">
        <v>43</v>
      </c>
      <c r="D136" s="155">
        <v>177.20272181000001</v>
      </c>
      <c r="E136" s="155">
        <v>176.12520950999999</v>
      </c>
      <c r="F136" s="155">
        <v>159.29319613000001</v>
      </c>
      <c r="G136" s="155">
        <v>166.09625427</v>
      </c>
      <c r="H136" s="155">
        <v>193.86172253000001</v>
      </c>
      <c r="I136" s="155">
        <v>186.48902694</v>
      </c>
      <c r="J136" s="155">
        <v>169.96694328000001</v>
      </c>
      <c r="K136" s="155">
        <v>159.32093999</v>
      </c>
      <c r="L136" s="155">
        <v>152.3057417</v>
      </c>
      <c r="M136" s="155">
        <v>204.52589162000001</v>
      </c>
      <c r="N136" s="155">
        <v>187.24152441000001</v>
      </c>
      <c r="O136" s="155">
        <v>189.49373478000001</v>
      </c>
      <c r="P136" s="155">
        <v>195.25587179999999</v>
      </c>
      <c r="Q136" s="155">
        <v>239.98287994</v>
      </c>
      <c r="R136" s="155">
        <v>166.25977759</v>
      </c>
      <c r="S136" s="150">
        <v>1.0268890590764812</v>
      </c>
      <c r="T136" s="150">
        <v>1.931401485179336</v>
      </c>
      <c r="U136" s="150">
        <v>0.77561009849837603</v>
      </c>
      <c r="V136" s="150">
        <v>2.4560401032426284</v>
      </c>
      <c r="W136" s="150">
        <v>-0.57504895409839207</v>
      </c>
      <c r="X136" s="150">
        <v>-0.76046846273754909</v>
      </c>
      <c r="Y136" s="150">
        <v>6.5137875354283068</v>
      </c>
      <c r="Z136" s="150">
        <v>0.60137483847717021</v>
      </c>
      <c r="AA136" s="150">
        <v>-0.46305124433459355</v>
      </c>
      <c r="AB136" s="150">
        <v>1.1243594445609943</v>
      </c>
      <c r="AC136" s="150">
        <v>1.3460533243358128</v>
      </c>
      <c r="AD136" s="150">
        <v>1.9522204063304542</v>
      </c>
      <c r="AE136" s="150">
        <v>2.1027680955328663</v>
      </c>
      <c r="AF136" s="150">
        <v>1.9100182227835631</v>
      </c>
      <c r="AG136" s="150">
        <v>-0.10403510524685089</v>
      </c>
      <c r="AH136" s="150">
        <v>-2.566021889951287</v>
      </c>
      <c r="AI136" s="150">
        <v>-5.873665772022477</v>
      </c>
      <c r="AJ136" s="150">
        <v>-0.89855034965776781</v>
      </c>
      <c r="AK136" s="150">
        <v>2.347420264445816</v>
      </c>
      <c r="AL136" s="150">
        <v>-1.9957109880309218</v>
      </c>
      <c r="AM136" s="150">
        <v>-3.3166365614371784</v>
      </c>
      <c r="AN136" s="150">
        <v>-0.96753277479145083</v>
      </c>
      <c r="AO136" s="150">
        <v>-2.3429365197214622</v>
      </c>
      <c r="AP136" s="150">
        <v>-0.68519489880246454</v>
      </c>
      <c r="AQ136" s="150">
        <v>0.40702264934668619</v>
      </c>
      <c r="AR136" s="150">
        <v>0.34569388354901776</v>
      </c>
      <c r="AS136" s="150">
        <v>2.9332961313547088</v>
      </c>
      <c r="AT136" s="150">
        <v>3.0010246880535618</v>
      </c>
      <c r="AU136" s="150">
        <v>4.7294148062886734</v>
      </c>
      <c r="AV136" s="150">
        <v>-1.2577248144054209</v>
      </c>
    </row>
    <row r="137" spans="2:48" s="31" customFormat="1" ht="12" customHeight="1">
      <c r="B137" s="215">
        <v>2010</v>
      </c>
      <c r="C137" s="149" t="s">
        <v>44</v>
      </c>
      <c r="D137" s="155">
        <v>178.80891016999999</v>
      </c>
      <c r="E137" s="155">
        <v>179.25958061</v>
      </c>
      <c r="F137" s="155">
        <v>159.36669477000001</v>
      </c>
      <c r="G137" s="155">
        <v>168.45139939000001</v>
      </c>
      <c r="H137" s="155">
        <v>196.06985877</v>
      </c>
      <c r="I137" s="155">
        <v>187.54284275000001</v>
      </c>
      <c r="J137" s="155">
        <v>170.76534115000001</v>
      </c>
      <c r="K137" s="155">
        <v>158.9068011</v>
      </c>
      <c r="L137" s="155">
        <v>152.22454128999999</v>
      </c>
      <c r="M137" s="155">
        <v>207.16150981000001</v>
      </c>
      <c r="N137" s="155">
        <v>188.09150854999999</v>
      </c>
      <c r="O137" s="155">
        <v>190.18234426000001</v>
      </c>
      <c r="P137" s="155">
        <v>195.25587179999999</v>
      </c>
      <c r="Q137" s="155">
        <v>239.63344455000001</v>
      </c>
      <c r="R137" s="155">
        <v>167.09348872999999</v>
      </c>
      <c r="S137" s="150">
        <v>1.9426098312872284</v>
      </c>
      <c r="T137" s="150">
        <v>3.7453998326419509</v>
      </c>
      <c r="U137" s="150">
        <v>0.82210844536665206</v>
      </c>
      <c r="V137" s="150">
        <v>3.9088052117888452</v>
      </c>
      <c r="W137" s="150">
        <v>0.55742750747182868</v>
      </c>
      <c r="X137" s="150">
        <v>-0.19968379338213538</v>
      </c>
      <c r="Y137" s="150">
        <v>7.0141223620294113</v>
      </c>
      <c r="Z137" s="150">
        <v>0.3398716003548401</v>
      </c>
      <c r="AA137" s="150">
        <v>-0.5161184561080745</v>
      </c>
      <c r="AB137" s="150">
        <v>2.4274961725962783</v>
      </c>
      <c r="AC137" s="150">
        <v>1.8061144045300495</v>
      </c>
      <c r="AD137" s="150">
        <v>2.3227089903480334</v>
      </c>
      <c r="AE137" s="150">
        <v>2.1027680955328663</v>
      </c>
      <c r="AF137" s="150">
        <v>1.7616286086098683</v>
      </c>
      <c r="AG137" s="150">
        <v>0.39689410313441442</v>
      </c>
      <c r="AH137" s="150">
        <v>-1.2194558464780982</v>
      </c>
      <c r="AI137" s="150">
        <v>-3.525765238851335</v>
      </c>
      <c r="AJ137" s="150">
        <v>-0.86840225355764744</v>
      </c>
      <c r="AK137" s="150">
        <v>5.2216696728483356</v>
      </c>
      <c r="AL137" s="150">
        <v>0.21725025493506678</v>
      </c>
      <c r="AM137" s="150">
        <v>-2.4435114285524406</v>
      </c>
      <c r="AN137" s="150">
        <v>3.2093842042399956E-3</v>
      </c>
      <c r="AO137" s="150">
        <v>-2.1601182407007258</v>
      </c>
      <c r="AP137" s="150">
        <v>-0.80237745238467539</v>
      </c>
      <c r="AQ137" s="150">
        <v>1.9114842981826712</v>
      </c>
      <c r="AR137" s="150">
        <v>0.61550032730619364</v>
      </c>
      <c r="AS137" s="150">
        <v>2.5798520999733086</v>
      </c>
      <c r="AT137" s="150">
        <v>2.5572087209005474</v>
      </c>
      <c r="AU137" s="150">
        <v>5.4857136241472944</v>
      </c>
      <c r="AV137" s="150">
        <v>-0.60545040847500786</v>
      </c>
    </row>
    <row r="138" spans="2:48" s="31" customFormat="1" ht="12" customHeight="1">
      <c r="B138" s="215">
        <v>2010</v>
      </c>
      <c r="C138" s="149" t="s">
        <v>45</v>
      </c>
      <c r="D138" s="155">
        <v>179.67691289999999</v>
      </c>
      <c r="E138" s="155">
        <v>181.36193907000001</v>
      </c>
      <c r="F138" s="155">
        <v>159.28977631000001</v>
      </c>
      <c r="G138" s="155">
        <v>170.01231475</v>
      </c>
      <c r="H138" s="155">
        <v>197.90623826999999</v>
      </c>
      <c r="I138" s="155">
        <v>188.06225000000001</v>
      </c>
      <c r="J138" s="155">
        <v>169.91132664</v>
      </c>
      <c r="K138" s="155">
        <v>158.02551173000001</v>
      </c>
      <c r="L138" s="155">
        <v>152.43406256</v>
      </c>
      <c r="M138" s="155">
        <v>207.24539368999999</v>
      </c>
      <c r="N138" s="155">
        <v>188.10746800000001</v>
      </c>
      <c r="O138" s="155">
        <v>190.18834204999999</v>
      </c>
      <c r="P138" s="155">
        <v>195.2160131</v>
      </c>
      <c r="Q138" s="155">
        <v>240.41608332999999</v>
      </c>
      <c r="R138" s="155">
        <v>167.34230923000001</v>
      </c>
      <c r="S138" s="150">
        <v>2.4374759067683271</v>
      </c>
      <c r="T138" s="150">
        <v>4.9621270964346706</v>
      </c>
      <c r="U138" s="150">
        <v>0.77344657579119769</v>
      </c>
      <c r="V138" s="150">
        <v>4.8716517697970687</v>
      </c>
      <c r="W138" s="150">
        <v>1.4992428359771282</v>
      </c>
      <c r="X138" s="150">
        <v>7.6717092036403756E-2</v>
      </c>
      <c r="Y138" s="150">
        <v>6.4789340582634054</v>
      </c>
      <c r="Z138" s="150">
        <v>-0.21660843458658974</v>
      </c>
      <c r="AA138" s="150">
        <v>-0.37918922624167806</v>
      </c>
      <c r="AB138" s="150">
        <v>2.4689711348395917</v>
      </c>
      <c r="AC138" s="150">
        <v>1.8147525913629465</v>
      </c>
      <c r="AD138" s="150">
        <v>2.3259359466837708</v>
      </c>
      <c r="AE138" s="150">
        <v>2.0819252723943293</v>
      </c>
      <c r="AF138" s="150">
        <v>2.0939803678336801</v>
      </c>
      <c r="AG138" s="150">
        <v>0.54639607103908361</v>
      </c>
      <c r="AH138" s="150">
        <v>-7.0689839291745216E-2</v>
      </c>
      <c r="AI138" s="150">
        <v>-1.0557627209440881</v>
      </c>
      <c r="AJ138" s="150">
        <v>-0.73515085917901501</v>
      </c>
      <c r="AK138" s="150">
        <v>7.19120566799279</v>
      </c>
      <c r="AL138" s="150">
        <v>1.5235173754956151</v>
      </c>
      <c r="AM138" s="150">
        <v>-2.2379266233497788</v>
      </c>
      <c r="AN138" s="150">
        <v>0.34040053585005126</v>
      </c>
      <c r="AO138" s="150">
        <v>-1.903138558037611</v>
      </c>
      <c r="AP138" s="150">
        <v>-0.14893076224198865</v>
      </c>
      <c r="AQ138" s="150">
        <v>1.9012856362625712</v>
      </c>
      <c r="AR138" s="150">
        <v>0.90144147931367513</v>
      </c>
      <c r="AS138" s="150">
        <v>2.3729795717565878</v>
      </c>
      <c r="AT138" s="150">
        <v>2.5168400117543399</v>
      </c>
      <c r="AU138" s="150">
        <v>5.758443676702214</v>
      </c>
      <c r="AV138" s="150">
        <v>0.37702276554252023</v>
      </c>
    </row>
    <row r="139" spans="2:48" s="31" customFormat="1" ht="12" customHeight="1">
      <c r="B139" s="215">
        <v>2010</v>
      </c>
      <c r="C139" s="149" t="s">
        <v>46</v>
      </c>
      <c r="D139" s="155">
        <v>179.45127321000001</v>
      </c>
      <c r="E139" s="155">
        <v>180.72194869</v>
      </c>
      <c r="F139" s="155">
        <v>159.20651896999999</v>
      </c>
      <c r="G139" s="155">
        <v>170.30427021</v>
      </c>
      <c r="H139" s="155">
        <v>198.76218779000001</v>
      </c>
      <c r="I139" s="155">
        <v>187.7601032</v>
      </c>
      <c r="J139" s="155">
        <v>169.68425260999999</v>
      </c>
      <c r="K139" s="155">
        <v>158.30423372000001</v>
      </c>
      <c r="L139" s="155">
        <v>152.08370191</v>
      </c>
      <c r="M139" s="155">
        <v>207.27224992999999</v>
      </c>
      <c r="N139" s="155">
        <v>189.19955109</v>
      </c>
      <c r="O139" s="155">
        <v>190.24225228</v>
      </c>
      <c r="P139" s="155">
        <v>195.2160131</v>
      </c>
      <c r="Q139" s="155">
        <v>241.88125429999999</v>
      </c>
      <c r="R139" s="155">
        <v>165.56158146999999</v>
      </c>
      <c r="S139" s="150">
        <v>2.3088341133685901</v>
      </c>
      <c r="T139" s="150">
        <v>4.5917365285430947</v>
      </c>
      <c r="U139" s="150">
        <v>0.72077446274731471</v>
      </c>
      <c r="V139" s="150">
        <v>5.0517437318319054</v>
      </c>
      <c r="W139" s="150">
        <v>1.938229645818339</v>
      </c>
      <c r="X139" s="150">
        <v>-8.4069348750432482E-2</v>
      </c>
      <c r="Y139" s="150">
        <v>6.336632770027677</v>
      </c>
      <c r="Z139" s="150">
        <v>-4.0612640226612484E-2</v>
      </c>
      <c r="AA139" s="150">
        <v>-0.60816175003360229</v>
      </c>
      <c r="AB139" s="150">
        <v>2.4822497473691953</v>
      </c>
      <c r="AC139" s="150">
        <v>2.4058517688690699</v>
      </c>
      <c r="AD139" s="150">
        <v>2.3549409565723352</v>
      </c>
      <c r="AE139" s="150">
        <v>2.0819252723943293</v>
      </c>
      <c r="AF139" s="150">
        <v>2.7161730854538888</v>
      </c>
      <c r="AG139" s="150">
        <v>-0.52354111027213435</v>
      </c>
      <c r="AH139" s="150">
        <v>-0.27951809517743698</v>
      </c>
      <c r="AI139" s="150">
        <v>-1.0609516613825889</v>
      </c>
      <c r="AJ139" s="150">
        <v>-0.69763908804624464</v>
      </c>
      <c r="AK139" s="150">
        <v>7.6605018063894903</v>
      </c>
      <c r="AL139" s="150">
        <v>2.3236798104000655</v>
      </c>
      <c r="AM139" s="150">
        <v>-2.2812789898734565</v>
      </c>
      <c r="AN139" s="150">
        <v>-0.74527335320794919</v>
      </c>
      <c r="AO139" s="150">
        <v>-2.2798191208344605</v>
      </c>
      <c r="AP139" s="150">
        <v>-0.58227342440356722</v>
      </c>
      <c r="AQ139" s="150">
        <v>5.0197400693136274E-2</v>
      </c>
      <c r="AR139" s="150">
        <v>1.5590037642895425</v>
      </c>
      <c r="AS139" s="150">
        <v>2.3081124244344267</v>
      </c>
      <c r="AT139" s="150">
        <v>2.0962149834047352</v>
      </c>
      <c r="AU139" s="150">
        <v>4.1461150826696382</v>
      </c>
      <c r="AV139" s="150">
        <v>-0.92557502207186815</v>
      </c>
    </row>
    <row r="140" spans="2:48" s="31" customFormat="1" ht="12" customHeight="1">
      <c r="B140" s="215">
        <v>2010</v>
      </c>
      <c r="C140" s="149" t="s">
        <v>55</v>
      </c>
      <c r="D140" s="155">
        <v>178.81636617000001</v>
      </c>
      <c r="E140" s="155">
        <v>177.85968904000001</v>
      </c>
      <c r="F140" s="155">
        <v>158.75398938999999</v>
      </c>
      <c r="G140" s="155">
        <v>170.31720654</v>
      </c>
      <c r="H140" s="155">
        <v>198.32836537</v>
      </c>
      <c r="I140" s="155">
        <v>189.58485185999999</v>
      </c>
      <c r="J140" s="155">
        <v>170.74520785999999</v>
      </c>
      <c r="K140" s="155">
        <v>158.34116940000001</v>
      </c>
      <c r="L140" s="155">
        <v>152.08370191</v>
      </c>
      <c r="M140" s="155">
        <v>208.23402659999999</v>
      </c>
      <c r="N140" s="155">
        <v>190.33676869000001</v>
      </c>
      <c r="O140" s="155">
        <v>190.18423866000001</v>
      </c>
      <c r="P140" s="155">
        <v>195.2160131</v>
      </c>
      <c r="Q140" s="155">
        <v>241.54882458</v>
      </c>
      <c r="R140" s="155">
        <v>165.37874428000001</v>
      </c>
      <c r="S140" s="150">
        <v>1.9468606490914482</v>
      </c>
      <c r="T140" s="150">
        <v>2.9352210396436362</v>
      </c>
      <c r="U140" s="150">
        <v>0.43448511944792756</v>
      </c>
      <c r="V140" s="150">
        <v>5.0597234731637855</v>
      </c>
      <c r="W140" s="150">
        <v>1.7157371789805751</v>
      </c>
      <c r="X140" s="150">
        <v>0.88696473922252039</v>
      </c>
      <c r="Y140" s="150">
        <v>7.0015053617347149</v>
      </c>
      <c r="Z140" s="150">
        <v>-1.7290029973196397E-2</v>
      </c>
      <c r="AA140" s="150">
        <v>-0.60816175003360229</v>
      </c>
      <c r="AB140" s="150">
        <v>2.9577839152542822</v>
      </c>
      <c r="AC140" s="150">
        <v>3.0213803803463435</v>
      </c>
      <c r="AD140" s="150">
        <v>2.3237282234459826</v>
      </c>
      <c r="AE140" s="150">
        <v>2.0819252723943293</v>
      </c>
      <c r="AF140" s="150">
        <v>2.5750050203341459</v>
      </c>
      <c r="AG140" s="150">
        <v>-0.63339749152349611</v>
      </c>
      <c r="AH140" s="150">
        <v>0.23426289418897284</v>
      </c>
      <c r="AI140" s="150">
        <v>-1.2298112118476752</v>
      </c>
      <c r="AJ140" s="150">
        <v>-0.44857068490595964</v>
      </c>
      <c r="AK140" s="150">
        <v>6.9849481049772919</v>
      </c>
      <c r="AL140" s="150">
        <v>2.3996548330061671</v>
      </c>
      <c r="AM140" s="150">
        <v>0.94803566251584925</v>
      </c>
      <c r="AN140" s="150">
        <v>1.9847868486256033</v>
      </c>
      <c r="AO140" s="150">
        <v>-2.1049594563008043</v>
      </c>
      <c r="AP140" s="150">
        <v>-0.96223040576272467</v>
      </c>
      <c r="AQ140" s="150">
        <v>0.51868402337615294</v>
      </c>
      <c r="AR140" s="150">
        <v>3.1665860940234722</v>
      </c>
      <c r="AS140" s="150">
        <v>2.0579230118489278</v>
      </c>
      <c r="AT140" s="150">
        <v>2.0962149834047352</v>
      </c>
      <c r="AU140" s="150">
        <v>2.9270786058446845</v>
      </c>
      <c r="AV140" s="150">
        <v>-0.58780678494181871</v>
      </c>
    </row>
    <row r="141" spans="2:48" s="31" customFormat="1" ht="12" customHeight="1">
      <c r="B141" s="215">
        <v>2010</v>
      </c>
      <c r="C141" s="149" t="s">
        <v>47</v>
      </c>
      <c r="D141" s="155">
        <v>177.72004941</v>
      </c>
      <c r="E141" s="155">
        <v>174.90913313999999</v>
      </c>
      <c r="F141" s="155">
        <v>158.46278142</v>
      </c>
      <c r="G141" s="155">
        <v>171.44140741000001</v>
      </c>
      <c r="H141" s="155">
        <v>198.50142918</v>
      </c>
      <c r="I141" s="155">
        <v>188.95213455000001</v>
      </c>
      <c r="J141" s="155">
        <v>170.40774519000001</v>
      </c>
      <c r="K141" s="155">
        <v>157.86794470999999</v>
      </c>
      <c r="L141" s="155">
        <v>152.08370191</v>
      </c>
      <c r="M141" s="155">
        <v>208.19444926</v>
      </c>
      <c r="N141" s="155">
        <v>191.90331226000001</v>
      </c>
      <c r="O141" s="155">
        <v>190.31887251000001</v>
      </c>
      <c r="P141" s="155">
        <v>192.23519415000001</v>
      </c>
      <c r="Q141" s="155">
        <v>242.21793758000001</v>
      </c>
      <c r="R141" s="155">
        <v>164.15617753999999</v>
      </c>
      <c r="S141" s="150">
        <v>1.3218280843835259</v>
      </c>
      <c r="T141" s="150">
        <v>1.2276046292268603</v>
      </c>
      <c r="U141" s="150">
        <v>0.25025464661376873</v>
      </c>
      <c r="V141" s="150">
        <v>5.7531838400278588</v>
      </c>
      <c r="W141" s="150">
        <v>1.8044956023171039</v>
      </c>
      <c r="X141" s="150">
        <v>0.55026627245365489</v>
      </c>
      <c r="Y141" s="150">
        <v>6.7900264327155639</v>
      </c>
      <c r="Z141" s="150">
        <v>-0.31610231682326173</v>
      </c>
      <c r="AA141" s="150">
        <v>-0.60816175003360229</v>
      </c>
      <c r="AB141" s="150">
        <v>2.9382155705116162</v>
      </c>
      <c r="AC141" s="150">
        <v>3.8692852918256619</v>
      </c>
      <c r="AD141" s="150">
        <v>2.3961644966836531</v>
      </c>
      <c r="AE141" s="150">
        <v>0.52320202796170179</v>
      </c>
      <c r="AF141" s="150">
        <v>2.8591474476612717</v>
      </c>
      <c r="AG141" s="150">
        <v>-1.3679677279982911</v>
      </c>
      <c r="AH141" s="150">
        <v>-0.63954099774468887</v>
      </c>
      <c r="AI141" s="150">
        <v>-3.6402828848091815</v>
      </c>
      <c r="AJ141" s="150">
        <v>0.3649019535105964</v>
      </c>
      <c r="AK141" s="150">
        <v>6.065516917541629</v>
      </c>
      <c r="AL141" s="150">
        <v>1.887672780971215</v>
      </c>
      <c r="AM141" s="150">
        <v>0.29938056010956871</v>
      </c>
      <c r="AN141" s="150">
        <v>1.5926885312513832</v>
      </c>
      <c r="AO141" s="150">
        <v>-0.95809902959513238</v>
      </c>
      <c r="AP141" s="150">
        <v>-1.0549030548487792</v>
      </c>
      <c r="AQ141" s="150">
        <v>0.65211585039412512</v>
      </c>
      <c r="AR141" s="150">
        <v>3.9185935275567658</v>
      </c>
      <c r="AS141" s="150">
        <v>2.3681396147885607</v>
      </c>
      <c r="AT141" s="150">
        <v>0.53727354456943033</v>
      </c>
      <c r="AU141" s="150">
        <v>3.214311327819928</v>
      </c>
      <c r="AV141" s="150">
        <v>-1.9175398842043734</v>
      </c>
    </row>
    <row r="142" spans="2:48" s="31" customFormat="1" ht="12" customHeight="1">
      <c r="B142" s="215">
        <v>2010</v>
      </c>
      <c r="C142" s="149" t="s">
        <v>48</v>
      </c>
      <c r="D142" s="155">
        <v>177.43570106000001</v>
      </c>
      <c r="E142" s="155">
        <v>174.52403330999999</v>
      </c>
      <c r="F142" s="155">
        <v>157.42514581</v>
      </c>
      <c r="G142" s="155">
        <v>170.91996861000001</v>
      </c>
      <c r="H142" s="155">
        <v>198.80191065</v>
      </c>
      <c r="I142" s="155">
        <v>189.20314432999999</v>
      </c>
      <c r="J142" s="155">
        <v>170.20092943</v>
      </c>
      <c r="K142" s="155">
        <v>157.07059731000001</v>
      </c>
      <c r="L142" s="155">
        <v>151.85220480000001</v>
      </c>
      <c r="M142" s="155">
        <v>208.31754364</v>
      </c>
      <c r="N142" s="155">
        <v>192.00594426000001</v>
      </c>
      <c r="O142" s="155">
        <v>190.65922551</v>
      </c>
      <c r="P142" s="155">
        <v>192.89083029</v>
      </c>
      <c r="Q142" s="155">
        <v>242.26243744999999</v>
      </c>
      <c r="R142" s="155">
        <v>162.79182003</v>
      </c>
      <c r="S142" s="150">
        <v>1.1597152854594555</v>
      </c>
      <c r="T142" s="150">
        <v>1.0047304280105038</v>
      </c>
      <c r="U142" s="150">
        <v>-0.40619750701328883</v>
      </c>
      <c r="V142" s="150">
        <v>5.4315356798150276</v>
      </c>
      <c r="W142" s="150">
        <v>1.9586021224442476</v>
      </c>
      <c r="X142" s="150">
        <v>0.68384031371068943</v>
      </c>
      <c r="Y142" s="150">
        <v>6.6604204664346298</v>
      </c>
      <c r="Z142" s="150">
        <v>-0.81957816041870046</v>
      </c>
      <c r="AA142" s="150">
        <v>-0.75945293392436497</v>
      </c>
      <c r="AB142" s="150">
        <v>2.9990774996792737</v>
      </c>
      <c r="AC142" s="150">
        <v>3.9248357268990617</v>
      </c>
      <c r="AD142" s="150">
        <v>2.5792826568288518</v>
      </c>
      <c r="AE142" s="150">
        <v>0.86604582641113836</v>
      </c>
      <c r="AF142" s="150">
        <v>2.8780445563372723</v>
      </c>
      <c r="AG142" s="150">
        <v>-2.1877319060724147</v>
      </c>
      <c r="AH142" s="150">
        <v>-0.59702176588997702</v>
      </c>
      <c r="AI142" s="150">
        <v>-3.2429091863053827</v>
      </c>
      <c r="AJ142" s="150">
        <v>0.13946309125077505</v>
      </c>
      <c r="AK142" s="150">
        <v>4.9908973676886461</v>
      </c>
      <c r="AL142" s="150">
        <v>1.6481117312668658</v>
      </c>
      <c r="AM142" s="150">
        <v>2.8146961096538803E-2</v>
      </c>
      <c r="AN142" s="150">
        <v>2.1819970135923228</v>
      </c>
      <c r="AO142" s="150">
        <v>-1.0733658521504594</v>
      </c>
      <c r="AP142" s="150">
        <v>-1.0658944202510412</v>
      </c>
      <c r="AQ142" s="150">
        <v>0.74272732870153391</v>
      </c>
      <c r="AR142" s="150">
        <v>3.8969495395092792</v>
      </c>
      <c r="AS142" s="150">
        <v>2.5403254262502486</v>
      </c>
      <c r="AT142" s="150">
        <v>4.0828478460326778E-2</v>
      </c>
      <c r="AU142" s="150">
        <v>3.2603139064304969</v>
      </c>
      <c r="AV142" s="150">
        <v>-1.8805235524810229</v>
      </c>
    </row>
    <row r="143" spans="2:48" s="31" customFormat="1" ht="12" customHeight="1">
      <c r="B143" s="215">
        <v>2010</v>
      </c>
      <c r="C143" s="149" t="s">
        <v>49</v>
      </c>
      <c r="D143" s="155">
        <v>177.32119204</v>
      </c>
      <c r="E143" s="155">
        <v>173.82969413999999</v>
      </c>
      <c r="F143" s="155">
        <v>157.34486330999999</v>
      </c>
      <c r="G143" s="155">
        <v>170.61400123999999</v>
      </c>
      <c r="H143" s="155">
        <v>197.78338968</v>
      </c>
      <c r="I143" s="155">
        <v>189.85833287</v>
      </c>
      <c r="J143" s="155">
        <v>170.65731812999999</v>
      </c>
      <c r="K143" s="155">
        <v>157.07566252999999</v>
      </c>
      <c r="L143" s="155">
        <v>151.96180783</v>
      </c>
      <c r="M143" s="155">
        <v>208.64418158999999</v>
      </c>
      <c r="N143" s="155">
        <v>194.43521104000001</v>
      </c>
      <c r="O143" s="155">
        <v>190.42208238000001</v>
      </c>
      <c r="P143" s="155">
        <v>193.31667184</v>
      </c>
      <c r="Q143" s="155">
        <v>242.08159325</v>
      </c>
      <c r="R143" s="155">
        <v>163.46312395999999</v>
      </c>
      <c r="S143" s="150">
        <v>1.0944313556098422</v>
      </c>
      <c r="T143" s="150">
        <v>0.60288582608747276</v>
      </c>
      <c r="U143" s="150">
        <v>-0.45698761050981318</v>
      </c>
      <c r="V143" s="150">
        <v>5.2428005077379538</v>
      </c>
      <c r="W143" s="150">
        <v>1.4362380566560518</v>
      </c>
      <c r="X143" s="150">
        <v>1.0324967727263896</v>
      </c>
      <c r="Y143" s="150">
        <v>6.9464271927266168</v>
      </c>
      <c r="Z143" s="150">
        <v>-0.81637978551651713</v>
      </c>
      <c r="AA143" s="150">
        <v>-0.68782365022957492</v>
      </c>
      <c r="AB143" s="150">
        <v>3.1605780960213963</v>
      </c>
      <c r="AC143" s="150">
        <v>5.2396968475862877</v>
      </c>
      <c r="AD143" s="150">
        <v>2.4516939073344446</v>
      </c>
      <c r="AE143" s="150">
        <v>1.0887259467284878</v>
      </c>
      <c r="AF143" s="150">
        <v>2.8012480960143904</v>
      </c>
      <c r="AG143" s="150">
        <v>-1.7843838756764967</v>
      </c>
      <c r="AH143" s="150">
        <v>0.59395170721879254</v>
      </c>
      <c r="AI143" s="150">
        <v>-0.42227257558518261</v>
      </c>
      <c r="AJ143" s="150">
        <v>-0.17988716509128722</v>
      </c>
      <c r="AK143" s="150">
        <v>4.867356101984484</v>
      </c>
      <c r="AL143" s="150">
        <v>0.89192330699168565</v>
      </c>
      <c r="AM143" s="150">
        <v>0.52149345183964613</v>
      </c>
      <c r="AN143" s="150">
        <v>3.4044061775106513</v>
      </c>
      <c r="AO143" s="150">
        <v>-0.86451165403876473</v>
      </c>
      <c r="AP143" s="150">
        <v>-0.70602499714117073</v>
      </c>
      <c r="AQ143" s="150">
        <v>3.1280310296808835</v>
      </c>
      <c r="AR143" s="150">
        <v>5.2634407563843837</v>
      </c>
      <c r="AS143" s="150">
        <v>2.3922198613919079</v>
      </c>
      <c r="AT143" s="150">
        <v>1.187494121898979</v>
      </c>
      <c r="AU143" s="150">
        <v>3.4313991154245826</v>
      </c>
      <c r="AV143" s="150">
        <v>-1.1654554930389054</v>
      </c>
    </row>
    <row r="144" spans="2:48" s="62" customFormat="1" ht="12" customHeight="1">
      <c r="B144" s="216">
        <v>2010</v>
      </c>
      <c r="C144" s="149" t="s">
        <v>50</v>
      </c>
      <c r="D144" s="155">
        <v>177.07915005999999</v>
      </c>
      <c r="E144" s="155">
        <v>173.52320354</v>
      </c>
      <c r="F144" s="155">
        <v>157.09888537</v>
      </c>
      <c r="G144" s="155">
        <v>169.47293045000001</v>
      </c>
      <c r="H144" s="155">
        <v>197.25618688</v>
      </c>
      <c r="I144" s="155">
        <v>188.86839903000001</v>
      </c>
      <c r="J144" s="155">
        <v>169.89320143</v>
      </c>
      <c r="K144" s="155">
        <v>156.95210986999999</v>
      </c>
      <c r="L144" s="155">
        <v>152.01656435999999</v>
      </c>
      <c r="M144" s="155">
        <v>208.71366323000001</v>
      </c>
      <c r="N144" s="155">
        <v>196.30790071000001</v>
      </c>
      <c r="O144" s="155">
        <v>190.13643970000001</v>
      </c>
      <c r="P144" s="155">
        <v>192.99898315999999</v>
      </c>
      <c r="Q144" s="155">
        <v>243.31604698999999</v>
      </c>
      <c r="R144" s="155">
        <v>164.81685296000001</v>
      </c>
      <c r="S144" s="150">
        <v>0.95643828185041002</v>
      </c>
      <c r="T144" s="150">
        <v>0.42550624205775023</v>
      </c>
      <c r="U144" s="150">
        <v>-0.61260365423612484</v>
      </c>
      <c r="V144" s="150">
        <v>4.538933974836894</v>
      </c>
      <c r="W144" s="150">
        <v>1.1658540329447646</v>
      </c>
      <c r="X144" s="150">
        <v>0.5057066867548059</v>
      </c>
      <c r="Y144" s="150">
        <v>6.4675754685887625</v>
      </c>
      <c r="Z144" s="150">
        <v>-0.89439569140893127</v>
      </c>
      <c r="AA144" s="150">
        <v>-0.65203840759977538</v>
      </c>
      <c r="AB144" s="150">
        <v>3.1949321148818228</v>
      </c>
      <c r="AC144" s="150">
        <v>6.2533059161611391</v>
      </c>
      <c r="AD144" s="150">
        <v>2.2980112248825577</v>
      </c>
      <c r="AE144" s="150">
        <v>0.9226008856914234</v>
      </c>
      <c r="AF144" s="150">
        <v>3.3254655033979361</v>
      </c>
      <c r="AG144" s="150">
        <v>-0.97100575968686087</v>
      </c>
      <c r="AH144" s="150">
        <v>0.95643828185041002</v>
      </c>
      <c r="AI144" s="150">
        <v>0.42550624205775023</v>
      </c>
      <c r="AJ144" s="150">
        <v>-0.61260365423612484</v>
      </c>
      <c r="AK144" s="150">
        <v>4.538933974836894</v>
      </c>
      <c r="AL144" s="150">
        <v>1.1658540329447646</v>
      </c>
      <c r="AM144" s="150">
        <v>0.5057066867548059</v>
      </c>
      <c r="AN144" s="150">
        <v>6.4675754685887625</v>
      </c>
      <c r="AO144" s="150">
        <v>-0.89439569140893127</v>
      </c>
      <c r="AP144" s="150">
        <v>-0.65203840759977538</v>
      </c>
      <c r="AQ144" s="150">
        <v>3.1949321148818228</v>
      </c>
      <c r="AR144" s="150">
        <v>6.2533059161611391</v>
      </c>
      <c r="AS144" s="150">
        <v>2.2980112248825577</v>
      </c>
      <c r="AT144" s="150">
        <v>0.9226008856914234</v>
      </c>
      <c r="AU144" s="150">
        <v>3.3254655033979361</v>
      </c>
      <c r="AV144" s="150">
        <v>-0.97100575968686087</v>
      </c>
    </row>
    <row r="145" spans="2:48" s="61" customFormat="1" ht="12" customHeight="1">
      <c r="B145" s="214">
        <v>2011</v>
      </c>
      <c r="C145" s="149" t="s">
        <v>40</v>
      </c>
      <c r="D145" s="155">
        <v>177.52451461000001</v>
      </c>
      <c r="E145" s="155">
        <v>173.86867591000001</v>
      </c>
      <c r="F145" s="155">
        <v>157.72152822999999</v>
      </c>
      <c r="G145" s="155">
        <v>170.40491370999999</v>
      </c>
      <c r="H145" s="155">
        <v>197.95421368999999</v>
      </c>
      <c r="I145" s="155">
        <v>189.40821546999999</v>
      </c>
      <c r="J145" s="155">
        <v>169.80529078999999</v>
      </c>
      <c r="K145" s="155">
        <v>158.1847602</v>
      </c>
      <c r="L145" s="155">
        <v>151.60406928</v>
      </c>
      <c r="M145" s="155">
        <v>208.71250825999999</v>
      </c>
      <c r="N145" s="155">
        <v>196.71705979999999</v>
      </c>
      <c r="O145" s="155">
        <v>190.16849692</v>
      </c>
      <c r="P145" s="155">
        <v>193.26555676000001</v>
      </c>
      <c r="Q145" s="155">
        <v>243.46321947000001</v>
      </c>
      <c r="R145" s="155">
        <v>165.22714786</v>
      </c>
      <c r="S145" s="150">
        <v>0.25150592254883009</v>
      </c>
      <c r="T145" s="150">
        <v>0.19909289533164554</v>
      </c>
      <c r="U145" s="150">
        <v>0.39633817804214289</v>
      </c>
      <c r="V145" s="150">
        <v>0.5499304564601033</v>
      </c>
      <c r="W145" s="150">
        <v>0.35386814529910282</v>
      </c>
      <c r="X145" s="150">
        <v>0.28581617823437</v>
      </c>
      <c r="Y145" s="150">
        <v>-5.1744648555711592E-2</v>
      </c>
      <c r="Z145" s="150">
        <v>0.78536716137233498</v>
      </c>
      <c r="AA145" s="150">
        <v>-0.2713487715872418</v>
      </c>
      <c r="AB145" s="150">
        <v>-5.5337536706190349E-4</v>
      </c>
      <c r="AC145" s="150">
        <v>0.20842721485998084</v>
      </c>
      <c r="AD145" s="150">
        <v>1.6860113742822591E-2</v>
      </c>
      <c r="AE145" s="150">
        <v>0.13812176397792086</v>
      </c>
      <c r="AF145" s="150">
        <v>6.0486138017054714E-2</v>
      </c>
      <c r="AG145" s="150">
        <v>0.24893989457473253</v>
      </c>
      <c r="AH145" s="150">
        <v>0.9202712499768495</v>
      </c>
      <c r="AI145" s="150">
        <v>0.52233596379005576</v>
      </c>
      <c r="AJ145" s="150">
        <v>-0.40432747311656669</v>
      </c>
      <c r="AK145" s="150">
        <v>4.7171816783286005</v>
      </c>
      <c r="AL145" s="150">
        <v>1.6389246586392403</v>
      </c>
      <c r="AM145" s="150">
        <v>-5.3825250214430298E-2</v>
      </c>
      <c r="AN145" s="150">
        <v>5.2865536841306522</v>
      </c>
      <c r="AO145" s="150">
        <v>-0.4071654577836199</v>
      </c>
      <c r="AP145" s="150">
        <v>-0.77120331714188239</v>
      </c>
      <c r="AQ145" s="150">
        <v>3.2124423205346346</v>
      </c>
      <c r="AR145" s="150">
        <v>6.5501170543190881</v>
      </c>
      <c r="AS145" s="150">
        <v>2.1301289039866731</v>
      </c>
      <c r="AT145" s="150">
        <v>1.0023294188475091</v>
      </c>
      <c r="AU145" s="150">
        <v>3.0925926007948448</v>
      </c>
      <c r="AV145" s="150">
        <v>-1.7569234600490944</v>
      </c>
    </row>
    <row r="146" spans="2:48" s="31" customFormat="1" ht="12" customHeight="1">
      <c r="B146" s="215">
        <v>2011</v>
      </c>
      <c r="C146" s="149" t="s">
        <v>41</v>
      </c>
      <c r="D146" s="155">
        <v>181.03106894999999</v>
      </c>
      <c r="E146" s="155">
        <v>183.40575643</v>
      </c>
      <c r="F146" s="155">
        <v>157.94004077</v>
      </c>
      <c r="G146" s="155">
        <v>169.09813677</v>
      </c>
      <c r="H146" s="155">
        <v>197.98669611</v>
      </c>
      <c r="I146" s="155">
        <v>190.95624685999999</v>
      </c>
      <c r="J146" s="155">
        <v>169.05647107999999</v>
      </c>
      <c r="K146" s="155">
        <v>160.22194091</v>
      </c>
      <c r="L146" s="155">
        <v>153.82764695</v>
      </c>
      <c r="M146" s="155">
        <v>208.69397813</v>
      </c>
      <c r="N146" s="155">
        <v>194.63498748000001</v>
      </c>
      <c r="O146" s="155">
        <v>190.37866048000001</v>
      </c>
      <c r="P146" s="155">
        <v>195.50991987</v>
      </c>
      <c r="Q146" s="155">
        <v>244.29465762000001</v>
      </c>
      <c r="R146" s="155">
        <v>164.66937562000001</v>
      </c>
      <c r="S146" s="150">
        <v>2.2317245642194337</v>
      </c>
      <c r="T146" s="150">
        <v>5.6952342328799261</v>
      </c>
      <c r="U146" s="150">
        <v>0.53543053346234615</v>
      </c>
      <c r="V146" s="150">
        <v>-0.22115253392080092</v>
      </c>
      <c r="W146" s="150">
        <v>0.37033526884731316</v>
      </c>
      <c r="X146" s="150">
        <v>1.1054511187275722</v>
      </c>
      <c r="Y146" s="150">
        <v>-0.49250372761076733</v>
      </c>
      <c r="Z146" s="150">
        <v>2.0833304137856743</v>
      </c>
      <c r="AA146" s="150">
        <v>1.1913718729434493</v>
      </c>
      <c r="AB146" s="150">
        <v>-9.4316297722656373E-3</v>
      </c>
      <c r="AC146" s="150">
        <v>-0.85218843660874199</v>
      </c>
      <c r="AD146" s="150">
        <v>0.1273931395697474</v>
      </c>
      <c r="AE146" s="150">
        <v>1.3010103311883228</v>
      </c>
      <c r="AF146" s="150">
        <v>0.40219732405904551</v>
      </c>
      <c r="AG146" s="150">
        <v>-8.9479526730059433E-2</v>
      </c>
      <c r="AH146" s="150">
        <v>2.9740140276183382</v>
      </c>
      <c r="AI146" s="150">
        <v>6.486172735763148</v>
      </c>
      <c r="AJ146" s="150">
        <v>-0.53658108217894096</v>
      </c>
      <c r="AK146" s="150">
        <v>3.6259407967620376</v>
      </c>
      <c r="AL146" s="150">
        <v>2.0081823333545117</v>
      </c>
      <c r="AM146" s="150">
        <v>1.2669251920875126</v>
      </c>
      <c r="AN146" s="150">
        <v>3.220877063096637</v>
      </c>
      <c r="AO146" s="150">
        <v>0.40318245607400627</v>
      </c>
      <c r="AP146" s="150">
        <v>0.913350212630192</v>
      </c>
      <c r="AQ146" s="150">
        <v>1.7461863758245357</v>
      </c>
      <c r="AR146" s="150">
        <v>4.9310856396552509</v>
      </c>
      <c r="AS146" s="150">
        <v>2.1136834483214386</v>
      </c>
      <c r="AT146" s="150">
        <v>0.15202126155777762</v>
      </c>
      <c r="AU146" s="150">
        <v>3.2584395991445518</v>
      </c>
      <c r="AV146" s="150">
        <v>-1.3148338807038726</v>
      </c>
    </row>
    <row r="147" spans="2:48" s="31" customFormat="1" ht="12" customHeight="1">
      <c r="B147" s="215">
        <v>2011</v>
      </c>
      <c r="C147" s="149" t="s">
        <v>42</v>
      </c>
      <c r="D147" s="155">
        <v>182.34904599000001</v>
      </c>
      <c r="E147" s="155">
        <v>187.45363191000001</v>
      </c>
      <c r="F147" s="155">
        <v>157.25571552</v>
      </c>
      <c r="G147" s="155">
        <v>169.08251532</v>
      </c>
      <c r="H147" s="155">
        <v>198.85613993999999</v>
      </c>
      <c r="I147" s="155">
        <v>191.05986349</v>
      </c>
      <c r="J147" s="155">
        <v>170.52425998999999</v>
      </c>
      <c r="K147" s="155">
        <v>158.53339917</v>
      </c>
      <c r="L147" s="155">
        <v>154.62694139000001</v>
      </c>
      <c r="M147" s="155">
        <v>209.07848816000001</v>
      </c>
      <c r="N147" s="155">
        <v>194.64165849</v>
      </c>
      <c r="O147" s="155">
        <v>190.39904232999999</v>
      </c>
      <c r="P147" s="155">
        <v>196.89051147999999</v>
      </c>
      <c r="Q147" s="155">
        <v>245.20890435000001</v>
      </c>
      <c r="R147" s="155">
        <v>164.98674412</v>
      </c>
      <c r="S147" s="150">
        <v>2.9760115339464903</v>
      </c>
      <c r="T147" s="150">
        <v>8.027991695524932</v>
      </c>
      <c r="U147" s="150">
        <v>9.9828938716299831E-2</v>
      </c>
      <c r="V147" s="150">
        <v>-0.23037020069419611</v>
      </c>
      <c r="W147" s="150">
        <v>0.81110412063947024</v>
      </c>
      <c r="X147" s="150">
        <v>1.1603129328437376</v>
      </c>
      <c r="Y147" s="150">
        <v>0.37144426892209026</v>
      </c>
      <c r="Z147" s="150">
        <v>1.0074979567396412</v>
      </c>
      <c r="AA147" s="150">
        <v>1.7171661792186228</v>
      </c>
      <c r="AB147" s="150">
        <v>0.1747968601356007</v>
      </c>
      <c r="AC147" s="150">
        <v>-0.84879019844520087</v>
      </c>
      <c r="AD147" s="150">
        <v>0.13811273126513868</v>
      </c>
      <c r="AE147" s="150">
        <v>2.0163465404239105</v>
      </c>
      <c r="AF147" s="150">
        <v>0.77794185110930414</v>
      </c>
      <c r="AG147" s="150">
        <v>0.10307875496278029</v>
      </c>
      <c r="AH147" s="150">
        <v>3.1092809658370015</v>
      </c>
      <c r="AI147" s="150">
        <v>7.3771372068491416</v>
      </c>
      <c r="AJ147" s="150">
        <v>-1.1624286451338293</v>
      </c>
      <c r="AK147" s="150">
        <v>3.5784963461259451</v>
      </c>
      <c r="AL147" s="150">
        <v>2.3942279622993397</v>
      </c>
      <c r="AM147" s="150">
        <v>0.77639781585241963</v>
      </c>
      <c r="AN147" s="150">
        <v>3.5922486233159105</v>
      </c>
      <c r="AO147" s="150">
        <v>-0.80508765326663934</v>
      </c>
      <c r="AP147" s="150">
        <v>1.4615004461297758</v>
      </c>
      <c r="AQ147" s="150">
        <v>1.9146161243157849</v>
      </c>
      <c r="AR147" s="150">
        <v>4.3775717718215645</v>
      </c>
      <c r="AS147" s="150">
        <v>1.3031243867359024</v>
      </c>
      <c r="AT147" s="150">
        <v>0.85924389440516791</v>
      </c>
      <c r="AU147" s="150">
        <v>3.230018278563108</v>
      </c>
      <c r="AV147" s="150">
        <v>-1.0097982341675618</v>
      </c>
    </row>
    <row r="148" spans="2:48" s="31" customFormat="1" ht="12" customHeight="1">
      <c r="B148" s="215">
        <v>2011</v>
      </c>
      <c r="C148" s="149" t="s">
        <v>43</v>
      </c>
      <c r="D148" s="155">
        <v>183.35705861</v>
      </c>
      <c r="E148" s="155">
        <v>189.43075128000001</v>
      </c>
      <c r="F148" s="155">
        <v>157.28274558000001</v>
      </c>
      <c r="G148" s="155">
        <v>169.38159357000001</v>
      </c>
      <c r="H148" s="155">
        <v>200.54411377</v>
      </c>
      <c r="I148" s="155">
        <v>192.46845662000001</v>
      </c>
      <c r="J148" s="155">
        <v>170.33740637</v>
      </c>
      <c r="K148" s="155">
        <v>158.44168110000001</v>
      </c>
      <c r="L148" s="155">
        <v>155.06973726999999</v>
      </c>
      <c r="M148" s="155">
        <v>209.60521446999999</v>
      </c>
      <c r="N148" s="155">
        <v>193.91622305999999</v>
      </c>
      <c r="O148" s="155">
        <v>192.01332639</v>
      </c>
      <c r="P148" s="155">
        <v>197.09278018000001</v>
      </c>
      <c r="Q148" s="155">
        <v>247.96221291000001</v>
      </c>
      <c r="R148" s="155">
        <v>163.43409738</v>
      </c>
      <c r="S148" s="150">
        <v>3.5452556373084292</v>
      </c>
      <c r="T148" s="150">
        <v>9.1673893839408436</v>
      </c>
      <c r="U148" s="150">
        <v>0.11703470051169518</v>
      </c>
      <c r="V148" s="150">
        <v>-5.3894672003067967E-2</v>
      </c>
      <c r="W148" s="150">
        <v>1.6668308061740049</v>
      </c>
      <c r="X148" s="150">
        <v>1.906119609468476</v>
      </c>
      <c r="Y148" s="150">
        <v>0.26146128053451889</v>
      </c>
      <c r="Z148" s="150">
        <v>0.94906097868565098</v>
      </c>
      <c r="AA148" s="150">
        <v>2.0084475154757371</v>
      </c>
      <c r="AB148" s="150">
        <v>0.42716477024194432</v>
      </c>
      <c r="AC148" s="150">
        <v>-1.2183297979092487</v>
      </c>
      <c r="AD148" s="150">
        <v>0.98712624100953406</v>
      </c>
      <c r="AE148" s="150">
        <v>2.1211495278222117</v>
      </c>
      <c r="AF148" s="150">
        <v>1.9095189065729556</v>
      </c>
      <c r="AG148" s="150">
        <v>-0.83896492086012131</v>
      </c>
      <c r="AH148" s="150">
        <v>3.4730486852220963</v>
      </c>
      <c r="AI148" s="150">
        <v>7.5545924442148333</v>
      </c>
      <c r="AJ148" s="150">
        <v>-1.2621069818696213</v>
      </c>
      <c r="AK148" s="150">
        <v>1.9779731424041955</v>
      </c>
      <c r="AL148" s="150">
        <v>3.4469884785873148</v>
      </c>
      <c r="AM148" s="150">
        <v>3.2063171641320167</v>
      </c>
      <c r="AN148" s="150">
        <v>0.21796184766922977</v>
      </c>
      <c r="AO148" s="150">
        <v>-0.55187904995737824</v>
      </c>
      <c r="AP148" s="150">
        <v>1.8147678079295986</v>
      </c>
      <c r="AQ148" s="150">
        <v>2.4834620251587296</v>
      </c>
      <c r="AR148" s="150">
        <v>3.5647534226352917</v>
      </c>
      <c r="AS148" s="150">
        <v>1.3296437546735973</v>
      </c>
      <c r="AT148" s="150">
        <v>0.94076985396964119</v>
      </c>
      <c r="AU148" s="150">
        <v>3.3249592520912188</v>
      </c>
      <c r="AV148" s="150">
        <v>-1.699557313837019</v>
      </c>
    </row>
    <row r="149" spans="2:48" s="31" customFormat="1" ht="12" customHeight="1">
      <c r="B149" s="215">
        <v>2011</v>
      </c>
      <c r="C149" s="149" t="s">
        <v>44</v>
      </c>
      <c r="D149" s="155">
        <v>185.24348175</v>
      </c>
      <c r="E149" s="155">
        <v>192.52245357000001</v>
      </c>
      <c r="F149" s="155">
        <v>157.33541871</v>
      </c>
      <c r="G149" s="155">
        <v>170.39144855000001</v>
      </c>
      <c r="H149" s="155">
        <v>200.60060571</v>
      </c>
      <c r="I149" s="155">
        <v>199.46715502000001</v>
      </c>
      <c r="J149" s="155">
        <v>167.96477855000001</v>
      </c>
      <c r="K149" s="155">
        <v>158.84734051999999</v>
      </c>
      <c r="L149" s="155">
        <v>154.05554092</v>
      </c>
      <c r="M149" s="155">
        <v>209.50968108000001</v>
      </c>
      <c r="N149" s="155">
        <v>194.13676583</v>
      </c>
      <c r="O149" s="155">
        <v>192.35938078000001</v>
      </c>
      <c r="P149" s="155">
        <v>197.09278018000001</v>
      </c>
      <c r="Q149" s="155">
        <v>249.11780311000001</v>
      </c>
      <c r="R149" s="155">
        <v>162.65930781</v>
      </c>
      <c r="S149" s="150">
        <v>4.6105550468441265</v>
      </c>
      <c r="T149" s="150">
        <v>10.949112074005924</v>
      </c>
      <c r="U149" s="150">
        <v>0.15056334705552388</v>
      </c>
      <c r="V149" s="150">
        <v>0.54198514037673817</v>
      </c>
      <c r="W149" s="150">
        <v>1.6954696746898748</v>
      </c>
      <c r="X149" s="150">
        <v>5.6117148471812328</v>
      </c>
      <c r="Y149" s="150">
        <v>-1.1350794874476264</v>
      </c>
      <c r="Z149" s="150">
        <v>1.2075216138029532</v>
      </c>
      <c r="AA149" s="150">
        <v>1.3412857793387474</v>
      </c>
      <c r="AB149" s="150">
        <v>0.38139230450036621</v>
      </c>
      <c r="AC149" s="150">
        <v>-1.1059844622389221</v>
      </c>
      <c r="AD149" s="150">
        <v>1.1691294333203075</v>
      </c>
      <c r="AE149" s="150">
        <v>2.1211495278222117</v>
      </c>
      <c r="AF149" s="150">
        <v>2.3844527279528194</v>
      </c>
      <c r="AG149" s="150">
        <v>-1.3090561500550137</v>
      </c>
      <c r="AH149" s="150">
        <v>3.5985743517380939</v>
      </c>
      <c r="AI149" s="150">
        <v>7.398696858972869</v>
      </c>
      <c r="AJ149" s="150">
        <v>-1.2745925759027443</v>
      </c>
      <c r="AK149" s="150">
        <v>1.1516966715772838</v>
      </c>
      <c r="AL149" s="150">
        <v>2.3107819674184498</v>
      </c>
      <c r="AM149" s="150">
        <v>6.3581804003554794</v>
      </c>
      <c r="AN149" s="150">
        <v>-1.6400064445981428</v>
      </c>
      <c r="AO149" s="150">
        <v>-3.7418524310098178E-2</v>
      </c>
      <c r="AP149" s="150">
        <v>1.2028281474744489</v>
      </c>
      <c r="AQ149" s="150">
        <v>1.1334978549604386</v>
      </c>
      <c r="AR149" s="150">
        <v>3.2139979771564242</v>
      </c>
      <c r="AS149" s="150">
        <v>1.1447101088541274</v>
      </c>
      <c r="AT149" s="150">
        <v>0.94076985396964119</v>
      </c>
      <c r="AU149" s="150">
        <v>3.9578609646121663</v>
      </c>
      <c r="AV149" s="150">
        <v>-2.6537125735432028</v>
      </c>
    </row>
    <row r="150" spans="2:48" s="31" customFormat="1" ht="12" customHeight="1">
      <c r="B150" s="215">
        <v>2011</v>
      </c>
      <c r="C150" s="149" t="s">
        <v>45</v>
      </c>
      <c r="D150" s="155">
        <v>186.47566462</v>
      </c>
      <c r="E150" s="155">
        <v>192.63651044</v>
      </c>
      <c r="F150" s="155">
        <v>157.73737120000001</v>
      </c>
      <c r="G150" s="155">
        <v>170.54950929</v>
      </c>
      <c r="H150" s="155">
        <v>201.36804613999999</v>
      </c>
      <c r="I150" s="155">
        <v>205.64357383999999</v>
      </c>
      <c r="J150" s="155">
        <v>171.89709128000001</v>
      </c>
      <c r="K150" s="155">
        <v>160.13662583999999</v>
      </c>
      <c r="L150" s="155">
        <v>213.22215427</v>
      </c>
      <c r="M150" s="155">
        <v>210.3354665</v>
      </c>
      <c r="N150" s="155">
        <v>194.18590692999999</v>
      </c>
      <c r="O150" s="155">
        <v>192.29253105000001</v>
      </c>
      <c r="P150" s="155">
        <v>197.90763290000001</v>
      </c>
      <c r="Q150" s="155">
        <v>248.99416819999999</v>
      </c>
      <c r="R150" s="155">
        <v>162.79949447999999</v>
      </c>
      <c r="S150" s="150">
        <v>5.3063923995660502</v>
      </c>
      <c r="T150" s="150">
        <v>11.014842113374229</v>
      </c>
      <c r="U150" s="150">
        <v>0.40642288995000797</v>
      </c>
      <c r="V150" s="150">
        <v>0.63525120922930967</v>
      </c>
      <c r="W150" s="150">
        <v>2.0845273981197892</v>
      </c>
      <c r="X150" s="150">
        <v>8.8819383741032283</v>
      </c>
      <c r="Y150" s="150">
        <v>1.179499728731443</v>
      </c>
      <c r="Z150" s="150">
        <v>2.0289730240884865</v>
      </c>
      <c r="AA150" s="150">
        <v>40.262447824472076</v>
      </c>
      <c r="AB150" s="150">
        <v>0.77704700540508043</v>
      </c>
      <c r="AC150" s="150">
        <v>-1.0809517968076108</v>
      </c>
      <c r="AD150" s="150">
        <v>1.1339706125779685</v>
      </c>
      <c r="AE150" s="150">
        <v>2.5433552341209236</v>
      </c>
      <c r="AF150" s="150">
        <v>2.3336402511229863</v>
      </c>
      <c r="AG150" s="150">
        <v>-1.2240001212070268</v>
      </c>
      <c r="AH150" s="150">
        <v>3.7838760752662211</v>
      </c>
      <c r="AI150" s="150">
        <v>6.2166138208570771</v>
      </c>
      <c r="AJ150" s="150">
        <v>-0.97457925170213855</v>
      </c>
      <c r="AK150" s="150">
        <v>0.3159738991789709</v>
      </c>
      <c r="AL150" s="150">
        <v>1.7492161441000889</v>
      </c>
      <c r="AM150" s="150">
        <v>9.3486724954104261</v>
      </c>
      <c r="AN150" s="150">
        <v>1.1687064536947389</v>
      </c>
      <c r="AO150" s="150">
        <v>1.3359324623526589</v>
      </c>
      <c r="AP150" s="150">
        <v>39.878286184279204</v>
      </c>
      <c r="AQ150" s="150">
        <v>1.4910212260843707</v>
      </c>
      <c r="AR150" s="150">
        <v>3.2313650248059247</v>
      </c>
      <c r="AS150" s="150">
        <v>1.1063711778121643</v>
      </c>
      <c r="AT150" s="150">
        <v>1.3787904779211146</v>
      </c>
      <c r="AU150" s="150">
        <v>3.5680162288583404</v>
      </c>
      <c r="AV150" s="150">
        <v>-2.7146839140101946</v>
      </c>
    </row>
    <row r="151" spans="2:48" s="31" customFormat="1" ht="12" customHeight="1">
      <c r="B151" s="215">
        <v>2011</v>
      </c>
      <c r="C151" s="149" t="s">
        <v>46</v>
      </c>
      <c r="D151" s="155">
        <v>186.95510933</v>
      </c>
      <c r="E151" s="155">
        <v>194.00702238</v>
      </c>
      <c r="F151" s="155">
        <v>158.53427472999999</v>
      </c>
      <c r="G151" s="155">
        <v>170.57733772</v>
      </c>
      <c r="H151" s="155">
        <v>201.4881536</v>
      </c>
      <c r="I151" s="155">
        <v>205.85725798999999</v>
      </c>
      <c r="J151" s="155">
        <v>169.45982810000001</v>
      </c>
      <c r="K151" s="155">
        <v>159.86281951000001</v>
      </c>
      <c r="L151" s="155">
        <v>154.27388246999999</v>
      </c>
      <c r="M151" s="155">
        <v>211.08928051999999</v>
      </c>
      <c r="N151" s="155">
        <v>193.95683478000001</v>
      </c>
      <c r="O151" s="155">
        <v>192.51335309000001</v>
      </c>
      <c r="P151" s="155">
        <v>202.73077337999999</v>
      </c>
      <c r="Q151" s="155">
        <v>249.47297280000001</v>
      </c>
      <c r="R151" s="155">
        <v>161.7896136</v>
      </c>
      <c r="S151" s="150">
        <v>5.5771440435837434</v>
      </c>
      <c r="T151" s="150">
        <v>11.80465691164936</v>
      </c>
      <c r="U151" s="150">
        <v>0.91368526047742193</v>
      </c>
      <c r="V151" s="150">
        <v>0.65167178443630291</v>
      </c>
      <c r="W151" s="150">
        <v>2.1454164692813862</v>
      </c>
      <c r="X151" s="150">
        <v>8.9950775498983688</v>
      </c>
      <c r="Y151" s="150">
        <v>-0.25508573995442418</v>
      </c>
      <c r="Z151" s="150">
        <v>1.8545208741767709</v>
      </c>
      <c r="AA151" s="150">
        <v>1.4849158836758818</v>
      </c>
      <c r="AB151" s="150">
        <v>1.1382183864896689</v>
      </c>
      <c r="AC151" s="150">
        <v>-1.1976420314703375</v>
      </c>
      <c r="AD151" s="150">
        <v>1.2501093392462508</v>
      </c>
      <c r="AE151" s="150">
        <v>5.0424049187513873</v>
      </c>
      <c r="AF151" s="150">
        <v>2.5304232442396426</v>
      </c>
      <c r="AG151" s="150">
        <v>-1.836729257738412</v>
      </c>
      <c r="AH151" s="150">
        <v>4.1815452104475952</v>
      </c>
      <c r="AI151" s="150">
        <v>7.3511124610483307</v>
      </c>
      <c r="AJ151" s="150">
        <v>-0.4222466795638411</v>
      </c>
      <c r="AK151" s="150">
        <v>0.16034096482917448</v>
      </c>
      <c r="AL151" s="150">
        <v>1.3714710228889686</v>
      </c>
      <c r="AM151" s="150">
        <v>9.638445272222242</v>
      </c>
      <c r="AN151" s="150">
        <v>-0.13226006924507772</v>
      </c>
      <c r="AO151" s="150">
        <v>0.98455092032266123</v>
      </c>
      <c r="AP151" s="150">
        <v>1.4401152342386325</v>
      </c>
      <c r="AQ151" s="150">
        <v>1.8415540870951617</v>
      </c>
      <c r="AR151" s="150">
        <v>2.5144265208837879</v>
      </c>
      <c r="AS151" s="150">
        <v>1.1937941139686217</v>
      </c>
      <c r="AT151" s="150">
        <v>3.8494589458450577</v>
      </c>
      <c r="AU151" s="150">
        <v>3.1386138301499784</v>
      </c>
      <c r="AV151" s="150">
        <v>-2.2782869289536762</v>
      </c>
    </row>
    <row r="152" spans="2:48" s="31" customFormat="1" ht="12" customHeight="1">
      <c r="B152" s="215">
        <v>2011</v>
      </c>
      <c r="C152" s="149" t="s">
        <v>55</v>
      </c>
      <c r="D152" s="155">
        <v>187.75587920000001</v>
      </c>
      <c r="E152" s="155">
        <v>195.5337869</v>
      </c>
      <c r="F152" s="155">
        <v>158.63420991000001</v>
      </c>
      <c r="G152" s="155">
        <v>171.09222743999999</v>
      </c>
      <c r="H152" s="155">
        <v>200.91070046999999</v>
      </c>
      <c r="I152" s="155">
        <v>208.82681966000001</v>
      </c>
      <c r="J152" s="155">
        <v>167.54242637999999</v>
      </c>
      <c r="K152" s="155">
        <v>159.57323215</v>
      </c>
      <c r="L152" s="155">
        <v>154.28512305999999</v>
      </c>
      <c r="M152" s="155">
        <v>210.60509643</v>
      </c>
      <c r="N152" s="155">
        <v>193.40729558999999</v>
      </c>
      <c r="O152" s="155">
        <v>192.89449017999999</v>
      </c>
      <c r="P152" s="155">
        <v>203.23298066999999</v>
      </c>
      <c r="Q152" s="155">
        <v>250.16177575</v>
      </c>
      <c r="R152" s="155">
        <v>162.05250043000001</v>
      </c>
      <c r="S152" s="150">
        <v>6.0293541822300512</v>
      </c>
      <c r="T152" s="150">
        <v>12.684518791128824</v>
      </c>
      <c r="U152" s="150">
        <v>0.97729817521239681</v>
      </c>
      <c r="V152" s="150">
        <v>0.95549005124316011</v>
      </c>
      <c r="W152" s="150">
        <v>1.8526737476798161</v>
      </c>
      <c r="X152" s="150">
        <v>10.567368989467525</v>
      </c>
      <c r="Y152" s="150">
        <v>-1.3836781167306356</v>
      </c>
      <c r="Z152" s="150">
        <v>1.6700140457946304</v>
      </c>
      <c r="AA152" s="150">
        <v>1.4923102028721473</v>
      </c>
      <c r="AB152" s="150">
        <v>0.9062335310150047</v>
      </c>
      <c r="AC152" s="150">
        <v>-1.477579409442626</v>
      </c>
      <c r="AD152" s="150">
        <v>1.4505638605370308</v>
      </c>
      <c r="AE152" s="150">
        <v>5.3026173207947949</v>
      </c>
      <c r="AF152" s="150">
        <v>2.8135130603537135</v>
      </c>
      <c r="AG152" s="150">
        <v>-1.6772268614247139</v>
      </c>
      <c r="AH152" s="150">
        <v>4.9992700452827989</v>
      </c>
      <c r="AI152" s="150">
        <v>9.937101518278908</v>
      </c>
      <c r="AJ152" s="150">
        <v>-7.5449744891585624E-2</v>
      </c>
      <c r="AK152" s="150">
        <v>0.45504556805772722</v>
      </c>
      <c r="AL152" s="150">
        <v>1.302050311957359</v>
      </c>
      <c r="AM152" s="150">
        <v>10.149528093209341</v>
      </c>
      <c r="AN152" s="150">
        <v>-1.8757665413521067</v>
      </c>
      <c r="AO152" s="150">
        <v>0.77810638551466127</v>
      </c>
      <c r="AP152" s="150">
        <v>1.4475062892030053</v>
      </c>
      <c r="AQ152" s="150">
        <v>1.1386562843327397</v>
      </c>
      <c r="AR152" s="150">
        <v>1.6132074328743613</v>
      </c>
      <c r="AS152" s="150">
        <v>1.4250663141677222</v>
      </c>
      <c r="AT152" s="150">
        <v>4.1067161667179874</v>
      </c>
      <c r="AU152" s="150">
        <v>3.5657185188029814</v>
      </c>
      <c r="AV152" s="150">
        <v>-2.0112886117749156</v>
      </c>
    </row>
    <row r="153" spans="2:48" s="31" customFormat="1" ht="12" customHeight="1">
      <c r="B153" s="215">
        <v>2011</v>
      </c>
      <c r="C153" s="149" t="s">
        <v>47</v>
      </c>
      <c r="D153" s="155">
        <v>188.07050855</v>
      </c>
      <c r="E153" s="155">
        <v>196.44470516000001</v>
      </c>
      <c r="F153" s="155">
        <v>158.89777204999999</v>
      </c>
      <c r="G153" s="155">
        <v>170.29254524000001</v>
      </c>
      <c r="H153" s="155">
        <v>201.21486431</v>
      </c>
      <c r="I153" s="155">
        <v>208.57440736999999</v>
      </c>
      <c r="J153" s="155">
        <v>167.39413488</v>
      </c>
      <c r="K153" s="155">
        <v>160.34863808</v>
      </c>
      <c r="L153" s="155">
        <v>154.57100973999999</v>
      </c>
      <c r="M153" s="155">
        <v>209.74303140000001</v>
      </c>
      <c r="N153" s="155">
        <v>192.70363705</v>
      </c>
      <c r="O153" s="155">
        <v>192.99037951</v>
      </c>
      <c r="P153" s="155">
        <v>203.23298066999999</v>
      </c>
      <c r="Q153" s="155">
        <v>250.11893626</v>
      </c>
      <c r="R153" s="155">
        <v>162.33761908</v>
      </c>
      <c r="S153" s="150">
        <v>6.2070314242392612</v>
      </c>
      <c r="T153" s="150">
        <v>13.209473518460157</v>
      </c>
      <c r="U153" s="150">
        <v>1.1450664820206811</v>
      </c>
      <c r="V153" s="150">
        <v>0.4836257848517107</v>
      </c>
      <c r="W153" s="150">
        <v>2.0068711114284383</v>
      </c>
      <c r="X153" s="150">
        <v>10.433724456397741</v>
      </c>
      <c r="Y153" s="150">
        <v>-1.4709632457127384</v>
      </c>
      <c r="Z153" s="150">
        <v>2.1640538714728308</v>
      </c>
      <c r="AA153" s="150">
        <v>1.6803730506306209</v>
      </c>
      <c r="AB153" s="150">
        <v>0.49319635047832833</v>
      </c>
      <c r="AC153" s="150">
        <v>-1.836025777344787</v>
      </c>
      <c r="AD153" s="150">
        <v>1.5009957136585541</v>
      </c>
      <c r="AE153" s="150">
        <v>5.3026173207947949</v>
      </c>
      <c r="AF153" s="150">
        <v>2.795906539727568</v>
      </c>
      <c r="AG153" s="150">
        <v>-1.5042356624790756</v>
      </c>
      <c r="AH153" s="150">
        <v>5.8240244555196341</v>
      </c>
      <c r="AI153" s="150">
        <v>12.312434252797203</v>
      </c>
      <c r="AJ153" s="150">
        <v>0.27450649679501282</v>
      </c>
      <c r="AK153" s="150">
        <v>-0.67011942293061111</v>
      </c>
      <c r="AL153" s="150">
        <v>1.3669599968166892</v>
      </c>
      <c r="AM153" s="150">
        <v>10.38478494393911</v>
      </c>
      <c r="AN153" s="150">
        <v>-1.7684702691417726</v>
      </c>
      <c r="AO153" s="150">
        <v>1.5713724369801554</v>
      </c>
      <c r="AP153" s="150">
        <v>1.6354861163702736</v>
      </c>
      <c r="AQ153" s="150">
        <v>0.74381528686487286</v>
      </c>
      <c r="AR153" s="150">
        <v>0.41704584489696117</v>
      </c>
      <c r="AS153" s="150">
        <v>1.4037005183811289</v>
      </c>
      <c r="AT153" s="150">
        <v>5.7210057547622881</v>
      </c>
      <c r="AU153" s="150">
        <v>3.2619378890510262</v>
      </c>
      <c r="AV153" s="150">
        <v>-1.1078221284464718</v>
      </c>
    </row>
    <row r="154" spans="2:48" s="31" customFormat="1" ht="12" customHeight="1">
      <c r="B154" s="215">
        <v>2011</v>
      </c>
      <c r="C154" s="149" t="s">
        <v>48</v>
      </c>
      <c r="D154" s="155">
        <v>189.81827131</v>
      </c>
      <c r="E154" s="155">
        <v>199.3349872</v>
      </c>
      <c r="F154" s="155">
        <v>158.47612774999999</v>
      </c>
      <c r="G154" s="155">
        <v>170.42036261999999</v>
      </c>
      <c r="H154" s="155">
        <v>199.99512321</v>
      </c>
      <c r="I154" s="155">
        <v>215.71937899</v>
      </c>
      <c r="J154" s="155">
        <v>167.45151258000001</v>
      </c>
      <c r="K154" s="155">
        <v>159.73551515</v>
      </c>
      <c r="L154" s="155">
        <v>154.40857947000001</v>
      </c>
      <c r="M154" s="155">
        <v>209.77684027999999</v>
      </c>
      <c r="N154" s="155">
        <v>192.85985722999999</v>
      </c>
      <c r="O154" s="155">
        <v>193.16691162000001</v>
      </c>
      <c r="P154" s="155">
        <v>203.33122792</v>
      </c>
      <c r="Q154" s="155">
        <v>250.93977623000001</v>
      </c>
      <c r="R154" s="155">
        <v>162.52793867</v>
      </c>
      <c r="S154" s="150">
        <v>7.1940266517450482</v>
      </c>
      <c r="T154" s="150">
        <v>14.875119369295149</v>
      </c>
      <c r="U154" s="150">
        <v>0.87667227985501484</v>
      </c>
      <c r="V154" s="150">
        <v>0.55904631346390943</v>
      </c>
      <c r="W154" s="150">
        <v>1.3885173252721472</v>
      </c>
      <c r="X154" s="150">
        <v>14.216766858777135</v>
      </c>
      <c r="Y154" s="150">
        <v>-1.4371904404933105</v>
      </c>
      <c r="Z154" s="150">
        <v>1.7734105532607742</v>
      </c>
      <c r="AA154" s="150">
        <v>1.5735226750259557</v>
      </c>
      <c r="AB154" s="150">
        <v>0.50939504081645737</v>
      </c>
      <c r="AC154" s="150">
        <v>-1.7564466165290611</v>
      </c>
      <c r="AD154" s="150">
        <v>1.5938406781895793</v>
      </c>
      <c r="AE154" s="150">
        <v>5.3535228998768218</v>
      </c>
      <c r="AF154" s="150">
        <v>3.1332619999014497</v>
      </c>
      <c r="AG154" s="150">
        <v>-1.3887622830388011</v>
      </c>
      <c r="AH154" s="150">
        <v>6.9786239048999619</v>
      </c>
      <c r="AI154" s="150">
        <v>14.216353713261555</v>
      </c>
      <c r="AJ154" s="150">
        <v>0.66760741086969233</v>
      </c>
      <c r="AK154" s="150">
        <v>-0.29230404970410007</v>
      </c>
      <c r="AL154" s="150">
        <v>0.60020175666255682</v>
      </c>
      <c r="AM154" s="150">
        <v>14.014690270554667</v>
      </c>
      <c r="AN154" s="150">
        <v>-1.6153947332765597</v>
      </c>
      <c r="AO154" s="150">
        <v>1.696636980847785</v>
      </c>
      <c r="AP154" s="150">
        <v>1.6834623332383671</v>
      </c>
      <c r="AQ154" s="150">
        <v>0.70051547963807081</v>
      </c>
      <c r="AR154" s="150">
        <v>0.44473256976027642</v>
      </c>
      <c r="AS154" s="150">
        <v>1.315271318915805</v>
      </c>
      <c r="AT154" s="150">
        <v>5.4125940638564742</v>
      </c>
      <c r="AU154" s="150">
        <v>3.5817928983691019</v>
      </c>
      <c r="AV154" s="150">
        <v>-0.16209743213839545</v>
      </c>
    </row>
    <row r="155" spans="2:48" s="31" customFormat="1" ht="12" customHeight="1">
      <c r="B155" s="215">
        <v>2011</v>
      </c>
      <c r="C155" s="149" t="s">
        <v>49</v>
      </c>
      <c r="D155" s="155">
        <v>190.14054542</v>
      </c>
      <c r="E155" s="155">
        <v>200.51071053000001</v>
      </c>
      <c r="F155" s="155">
        <v>157.64531989</v>
      </c>
      <c r="G155" s="155">
        <v>171.36782657000001</v>
      </c>
      <c r="H155" s="155">
        <v>200.06901242000001</v>
      </c>
      <c r="I155" s="155">
        <v>215.21542632000001</v>
      </c>
      <c r="J155" s="155">
        <v>166.54338591999999</v>
      </c>
      <c r="K155" s="155">
        <v>159.47165529</v>
      </c>
      <c r="L155" s="155">
        <v>154.64021242000001</v>
      </c>
      <c r="M155" s="155">
        <v>209.79298359000001</v>
      </c>
      <c r="N155" s="155">
        <v>193.65605056999999</v>
      </c>
      <c r="O155" s="155">
        <v>193.21619695999999</v>
      </c>
      <c r="P155" s="155">
        <v>203.40145816</v>
      </c>
      <c r="Q155" s="155">
        <v>252.11929585999999</v>
      </c>
      <c r="R155" s="155">
        <v>162.55669595000001</v>
      </c>
      <c r="S155" s="150">
        <v>7.3760210366801573</v>
      </c>
      <c r="T155" s="150">
        <v>15.552679088119149</v>
      </c>
      <c r="U155" s="150">
        <v>0.34782838765087831</v>
      </c>
      <c r="V155" s="150">
        <v>1.1181113791851658</v>
      </c>
      <c r="W155" s="150">
        <v>1.4259758258995419</v>
      </c>
      <c r="X155" s="150">
        <v>13.949939442127118</v>
      </c>
      <c r="Y155" s="150">
        <v>-1.9717183982669297</v>
      </c>
      <c r="Z155" s="150">
        <v>1.6052956676319212</v>
      </c>
      <c r="AA155" s="150">
        <v>1.7258961686483048</v>
      </c>
      <c r="AB155" s="150">
        <v>0.51712970933321856</v>
      </c>
      <c r="AC155" s="150">
        <v>-1.3508626654398057</v>
      </c>
      <c r="AD155" s="150">
        <v>1.61976171682781</v>
      </c>
      <c r="AE155" s="150">
        <v>5.3899118169841103</v>
      </c>
      <c r="AF155" s="150">
        <v>3.6180305322656352</v>
      </c>
      <c r="AG155" s="150">
        <v>-1.3713142615024481</v>
      </c>
      <c r="AH155" s="150">
        <v>7.2294536442706772</v>
      </c>
      <c r="AI155" s="150">
        <v>15.34894053746163</v>
      </c>
      <c r="AJ155" s="150">
        <v>0.19095417141647886</v>
      </c>
      <c r="AK155" s="150">
        <v>0.4418308723324742</v>
      </c>
      <c r="AL155" s="150">
        <v>1.1556191567441658</v>
      </c>
      <c r="AM155" s="150">
        <v>13.355796960127392</v>
      </c>
      <c r="AN155" s="150">
        <v>-2.4106392008728079</v>
      </c>
      <c r="AO155" s="150">
        <v>1.5253749189454453</v>
      </c>
      <c r="AP155" s="150">
        <v>1.7625511490336692</v>
      </c>
      <c r="AQ155" s="150">
        <v>0.55060342025616649</v>
      </c>
      <c r="AR155" s="150">
        <v>-0.4007301279600739</v>
      </c>
      <c r="AS155" s="150">
        <v>1.4673269744126287</v>
      </c>
      <c r="AT155" s="150">
        <v>5.2167183637150174</v>
      </c>
      <c r="AU155" s="150">
        <v>4.1464129821856943</v>
      </c>
      <c r="AV155" s="150">
        <v>-0.55451528640905678</v>
      </c>
    </row>
    <row r="156" spans="2:48" s="62" customFormat="1" ht="12" customHeight="1">
      <c r="B156" s="216">
        <v>2011</v>
      </c>
      <c r="C156" s="149" t="s">
        <v>50</v>
      </c>
      <c r="D156" s="155">
        <v>190.58149832000001</v>
      </c>
      <c r="E156" s="155">
        <v>201.2194575</v>
      </c>
      <c r="F156" s="155">
        <v>157.70031947999999</v>
      </c>
      <c r="G156" s="155">
        <v>171.68832065999999</v>
      </c>
      <c r="H156" s="155">
        <v>199.78876019</v>
      </c>
      <c r="I156" s="155">
        <v>216.83845067999999</v>
      </c>
      <c r="J156" s="155">
        <v>165.92508943000001</v>
      </c>
      <c r="K156" s="155">
        <v>159.64106634999999</v>
      </c>
      <c r="L156" s="155">
        <v>154.30515821</v>
      </c>
      <c r="M156" s="155">
        <v>210.12463976999999</v>
      </c>
      <c r="N156" s="155">
        <v>193.65605056999999</v>
      </c>
      <c r="O156" s="155">
        <v>193.21619695999999</v>
      </c>
      <c r="P156" s="155">
        <v>203.61134028000001</v>
      </c>
      <c r="Q156" s="155">
        <v>252.72919293000001</v>
      </c>
      <c r="R156" s="155">
        <v>162.40202980000001</v>
      </c>
      <c r="S156" s="150">
        <v>7.6250356156696029</v>
      </c>
      <c r="T156" s="150">
        <v>15.961124158023949</v>
      </c>
      <c r="U156" s="150">
        <v>0.38283792312306275</v>
      </c>
      <c r="V156" s="150">
        <v>1.3072236398565167</v>
      </c>
      <c r="W156" s="150">
        <v>1.2839005711596201</v>
      </c>
      <c r="X156" s="150">
        <v>14.809280850396362</v>
      </c>
      <c r="Y156" s="150">
        <v>-2.3356508480623006</v>
      </c>
      <c r="Z156" s="150">
        <v>1.7132337260245833</v>
      </c>
      <c r="AA156" s="150">
        <v>1.50548978635004</v>
      </c>
      <c r="AB156" s="150">
        <v>0.67603458161964625</v>
      </c>
      <c r="AC156" s="150">
        <v>-1.3508626654398057</v>
      </c>
      <c r="AD156" s="150">
        <v>1.61976171682781</v>
      </c>
      <c r="AE156" s="150">
        <v>5.4986596023680363</v>
      </c>
      <c r="AF156" s="150">
        <v>3.8686909706316754</v>
      </c>
      <c r="AG156" s="150">
        <v>-1.465155484182219</v>
      </c>
      <c r="AH156" s="150">
        <v>7.6250356156696029</v>
      </c>
      <c r="AI156" s="150">
        <v>15.961124158023949</v>
      </c>
      <c r="AJ156" s="150">
        <v>0.38283792312306275</v>
      </c>
      <c r="AK156" s="150">
        <v>1.3072236398565167</v>
      </c>
      <c r="AL156" s="150">
        <v>1.2839005711596201</v>
      </c>
      <c r="AM156" s="150">
        <v>14.809280850396362</v>
      </c>
      <c r="AN156" s="150">
        <v>-2.3356508480623006</v>
      </c>
      <c r="AO156" s="150">
        <v>1.7132337260245833</v>
      </c>
      <c r="AP156" s="150">
        <v>1.50548978635004</v>
      </c>
      <c r="AQ156" s="150">
        <v>0.67603458161964625</v>
      </c>
      <c r="AR156" s="150">
        <v>-1.3508626654398057</v>
      </c>
      <c r="AS156" s="150">
        <v>1.61976171682781</v>
      </c>
      <c r="AT156" s="150">
        <v>5.4986596023680363</v>
      </c>
      <c r="AU156" s="150">
        <v>3.8686909706316754</v>
      </c>
      <c r="AV156" s="150">
        <v>-1.465155484182219</v>
      </c>
    </row>
    <row r="157" spans="2:48" s="61" customFormat="1" ht="12" customHeight="1">
      <c r="B157" s="214">
        <v>2012</v>
      </c>
      <c r="C157" s="149" t="s">
        <v>40</v>
      </c>
      <c r="D157" s="155">
        <v>191.17908141999999</v>
      </c>
      <c r="E157" s="155">
        <v>201.81899024000001</v>
      </c>
      <c r="F157" s="155">
        <v>157.96409657999999</v>
      </c>
      <c r="G157" s="155">
        <v>171.69709362</v>
      </c>
      <c r="H157" s="155">
        <v>199.57621379</v>
      </c>
      <c r="I157" s="155">
        <v>218.84759553999999</v>
      </c>
      <c r="J157" s="155">
        <v>165.82006082999999</v>
      </c>
      <c r="K157" s="155">
        <v>160.02025268</v>
      </c>
      <c r="L157" s="155">
        <v>154.39099763999999</v>
      </c>
      <c r="M157" s="155">
        <v>210.11040829999999</v>
      </c>
      <c r="N157" s="155">
        <v>193.65819343999999</v>
      </c>
      <c r="O157" s="155">
        <v>192.85937644000001</v>
      </c>
      <c r="P157" s="155">
        <v>204.7807032</v>
      </c>
      <c r="Q157" s="155">
        <v>253.57658322</v>
      </c>
      <c r="R157" s="155">
        <v>163.92579984</v>
      </c>
      <c r="S157" s="150">
        <v>0.31355777201235924</v>
      </c>
      <c r="T157" s="150">
        <v>0.29794968510934439</v>
      </c>
      <c r="U157" s="150">
        <v>0.16726478479547779</v>
      </c>
      <c r="V157" s="150">
        <v>5.1098175847243965E-3</v>
      </c>
      <c r="W157" s="150">
        <v>-0.10638556433198687</v>
      </c>
      <c r="X157" s="150">
        <v>0.92656300287119109</v>
      </c>
      <c r="Y157" s="150">
        <v>-6.329880572060631E-2</v>
      </c>
      <c r="Z157" s="150">
        <v>0.23752430290629434</v>
      </c>
      <c r="AA157" s="150">
        <v>5.5629656840878283E-2</v>
      </c>
      <c r="AB157" s="150">
        <v>-6.7728706236351854E-3</v>
      </c>
      <c r="AC157" s="150">
        <v>1.1065339780031991E-3</v>
      </c>
      <c r="AD157" s="150">
        <v>-0.18467422794469712</v>
      </c>
      <c r="AE157" s="150">
        <v>0.57431129248102764</v>
      </c>
      <c r="AF157" s="150">
        <v>0.33529576863513455</v>
      </c>
      <c r="AG157" s="150">
        <v>0.93827031711151676</v>
      </c>
      <c r="AH157" s="150">
        <v>7.6916513981167185</v>
      </c>
      <c r="AI157" s="150">
        <v>16.075531825219613</v>
      </c>
      <c r="AJ157" s="150">
        <v>0.15379533328277262</v>
      </c>
      <c r="AK157" s="150">
        <v>0.75829967685032784</v>
      </c>
      <c r="AL157" s="150">
        <v>0.81938144673196689</v>
      </c>
      <c r="AM157" s="150">
        <v>15.54282109514034</v>
      </c>
      <c r="AN157" s="150">
        <v>-2.3469409824977561</v>
      </c>
      <c r="AO157" s="150">
        <v>1.1603472279373221</v>
      </c>
      <c r="AP157" s="150">
        <v>1.838293901499938</v>
      </c>
      <c r="AQ157" s="150">
        <v>0.66977300577433141</v>
      </c>
      <c r="AR157" s="150">
        <v>-1.5549573398005805</v>
      </c>
      <c r="AS157" s="150">
        <v>1.4149975225034268</v>
      </c>
      <c r="AT157" s="150">
        <v>5.9581989843641168</v>
      </c>
      <c r="AU157" s="150">
        <v>4.1539595886458613</v>
      </c>
      <c r="AV157" s="150">
        <v>-0.78761150141177438</v>
      </c>
    </row>
    <row r="158" spans="2:48" s="31" customFormat="1" ht="12" customHeight="1">
      <c r="B158" s="215">
        <v>2012</v>
      </c>
      <c r="C158" s="149" t="s">
        <v>41</v>
      </c>
      <c r="D158" s="155">
        <v>193.36328637</v>
      </c>
      <c r="E158" s="155">
        <v>205.98022377000001</v>
      </c>
      <c r="F158" s="155">
        <v>158.53346033</v>
      </c>
      <c r="G158" s="155">
        <v>172.12010738999999</v>
      </c>
      <c r="H158" s="155">
        <v>199.59892275000001</v>
      </c>
      <c r="I158" s="155">
        <v>224.21520799000001</v>
      </c>
      <c r="J158" s="155">
        <v>166.02009328</v>
      </c>
      <c r="K158" s="155">
        <v>159.84965317999999</v>
      </c>
      <c r="L158" s="155">
        <v>154.24729063999999</v>
      </c>
      <c r="M158" s="155">
        <v>210.84339631</v>
      </c>
      <c r="N158" s="155">
        <v>192.78464192000001</v>
      </c>
      <c r="O158" s="155">
        <v>192.99884648</v>
      </c>
      <c r="P158" s="155">
        <v>208.41751644999999</v>
      </c>
      <c r="Q158" s="155">
        <v>257.50495505999999</v>
      </c>
      <c r="R158" s="155">
        <v>163.67318549000001</v>
      </c>
      <c r="S158" s="150">
        <v>1.4596317452228078</v>
      </c>
      <c r="T158" s="150">
        <v>2.3659572136556477</v>
      </c>
      <c r="U158" s="150">
        <v>0.52830638057498902</v>
      </c>
      <c r="V158" s="150">
        <v>0.25149452702439135</v>
      </c>
      <c r="W158" s="150">
        <v>-9.501907906103213E-2</v>
      </c>
      <c r="X158" s="150">
        <v>3.4019599784386401</v>
      </c>
      <c r="Y158" s="150">
        <v>5.7257073252969803E-2</v>
      </c>
      <c r="Z158" s="150">
        <v>0.13065988267875639</v>
      </c>
      <c r="AA158" s="150">
        <v>-3.7502032123427398E-2</v>
      </c>
      <c r="AB158" s="150">
        <v>0.34206199748243193</v>
      </c>
      <c r="AC158" s="150">
        <v>-0.44997749744204896</v>
      </c>
      <c r="AD158" s="150">
        <v>-0.11249081775737579</v>
      </c>
      <c r="AE158" s="150">
        <v>2.360465857840083</v>
      </c>
      <c r="AF158" s="150">
        <v>1.8896756938256516</v>
      </c>
      <c r="AG158" s="150">
        <v>0.78272155315141845</v>
      </c>
      <c r="AH158" s="150">
        <v>6.8122104628383511</v>
      </c>
      <c r="AI158" s="150">
        <v>12.308483539128147</v>
      </c>
      <c r="AJ158" s="150">
        <v>0.37572458327028357</v>
      </c>
      <c r="AK158" s="150">
        <v>1.7871105369483331</v>
      </c>
      <c r="AL158" s="150">
        <v>0.81431059342709489</v>
      </c>
      <c r="AM158" s="150">
        <v>17.417058450244838</v>
      </c>
      <c r="AN158" s="150">
        <v>-1.7960730994811485</v>
      </c>
      <c r="AO158" s="150">
        <v>-0.23235752100215734</v>
      </c>
      <c r="AP158" s="150">
        <v>0.27280121507442345</v>
      </c>
      <c r="AQ158" s="150">
        <v>1.0299378061886699</v>
      </c>
      <c r="AR158" s="150">
        <v>-0.95067468801832433</v>
      </c>
      <c r="AS158" s="150">
        <v>1.3763023615113781</v>
      </c>
      <c r="AT158" s="150">
        <v>6.602016198759955</v>
      </c>
      <c r="AU158" s="150">
        <v>5.4075261279550944</v>
      </c>
      <c r="AV158" s="150">
        <v>-0.60496381081740935</v>
      </c>
    </row>
    <row r="159" spans="2:48" s="31" customFormat="1" ht="12" customHeight="1">
      <c r="B159" s="215">
        <v>2012</v>
      </c>
      <c r="C159" s="149" t="s">
        <v>42</v>
      </c>
      <c r="D159" s="155">
        <v>193.23327759</v>
      </c>
      <c r="E159" s="155">
        <v>205.78835125000001</v>
      </c>
      <c r="F159" s="155">
        <v>159.02289200000001</v>
      </c>
      <c r="G159" s="155">
        <v>169.25777017999999</v>
      </c>
      <c r="H159" s="155">
        <v>198.66564500999999</v>
      </c>
      <c r="I159" s="155">
        <v>224.59293855000001</v>
      </c>
      <c r="J159" s="155">
        <v>166.74274252999999</v>
      </c>
      <c r="K159" s="155">
        <v>159.55231687</v>
      </c>
      <c r="L159" s="155">
        <v>154.76411146000001</v>
      </c>
      <c r="M159" s="155">
        <v>210.87995595999999</v>
      </c>
      <c r="N159" s="155">
        <v>192.85885912000001</v>
      </c>
      <c r="O159" s="155">
        <v>193.17142367</v>
      </c>
      <c r="P159" s="155">
        <v>209.37300682</v>
      </c>
      <c r="Q159" s="155">
        <v>258.54080879000003</v>
      </c>
      <c r="R159" s="155">
        <v>163.75762743000001</v>
      </c>
      <c r="S159" s="150">
        <v>1.3914148505367763</v>
      </c>
      <c r="T159" s="150">
        <v>2.2706023596152534</v>
      </c>
      <c r="U159" s="150">
        <v>0.83866191543621937</v>
      </c>
      <c r="V159" s="150">
        <v>-1.4156760754933941</v>
      </c>
      <c r="W159" s="150">
        <v>-0.56215133370461956</v>
      </c>
      <c r="X159" s="150">
        <v>3.5761590463693835</v>
      </c>
      <c r="Y159" s="150">
        <v>0.49278448654681029</v>
      </c>
      <c r="Z159" s="150">
        <v>-5.5593139051950402E-2</v>
      </c>
      <c r="AA159" s="150">
        <v>0.2974322150497386</v>
      </c>
      <c r="AB159" s="150">
        <v>0.35946102790551038</v>
      </c>
      <c r="AC159" s="150">
        <v>-0.41165326239668332</v>
      </c>
      <c r="AD159" s="150">
        <v>-2.3172638062675333E-2</v>
      </c>
      <c r="AE159" s="150">
        <v>2.8297375441253649</v>
      </c>
      <c r="AF159" s="150">
        <v>2.2995427606219181</v>
      </c>
      <c r="AG159" s="150">
        <v>0.83471717174312232</v>
      </c>
      <c r="AH159" s="150">
        <v>5.968899667617066</v>
      </c>
      <c r="AI159" s="150">
        <v>9.7809357723209303</v>
      </c>
      <c r="AJ159" s="150">
        <v>1.1237597782417481</v>
      </c>
      <c r="AK159" s="150">
        <v>0.10365049258244596</v>
      </c>
      <c r="AL159" s="150">
        <v>-9.5795347358887284E-2</v>
      </c>
      <c r="AM159" s="150">
        <v>17.551082915829213</v>
      </c>
      <c r="AN159" s="150">
        <v>-2.2175832695135398</v>
      </c>
      <c r="AO159" s="150">
        <v>0.64271485083556001</v>
      </c>
      <c r="AP159" s="150">
        <v>8.8710330015544514E-2</v>
      </c>
      <c r="AQ159" s="150">
        <v>0.86162274074862921</v>
      </c>
      <c r="AR159" s="150">
        <v>-0.91593926183668373</v>
      </c>
      <c r="AS159" s="150">
        <v>1.4560899603659294</v>
      </c>
      <c r="AT159" s="150">
        <v>6.3398155889640151</v>
      </c>
      <c r="AU159" s="150">
        <v>5.4369577138074305</v>
      </c>
      <c r="AV159" s="150">
        <v>-0.74497905668469855</v>
      </c>
    </row>
    <row r="160" spans="2:48" s="31" customFormat="1" ht="12" customHeight="1">
      <c r="B160" s="215">
        <v>2012</v>
      </c>
      <c r="C160" s="149" t="s">
        <v>43</v>
      </c>
      <c r="D160" s="155">
        <v>193.79337100000001</v>
      </c>
      <c r="E160" s="155">
        <v>205.66855014000001</v>
      </c>
      <c r="F160" s="155">
        <v>160.17759534999999</v>
      </c>
      <c r="G160" s="155">
        <v>169.30449981999999</v>
      </c>
      <c r="H160" s="155">
        <v>199.27595491</v>
      </c>
      <c r="I160" s="155">
        <v>227.30695749</v>
      </c>
      <c r="J160" s="155">
        <v>165.53397188</v>
      </c>
      <c r="K160" s="155">
        <v>160.51010464999999</v>
      </c>
      <c r="L160" s="155">
        <v>154.76411146000001</v>
      </c>
      <c r="M160" s="155">
        <v>211.12090717999999</v>
      </c>
      <c r="N160" s="155">
        <v>191.57091294</v>
      </c>
      <c r="O160" s="155">
        <v>194.34260698</v>
      </c>
      <c r="P160" s="155">
        <v>211.26520264999999</v>
      </c>
      <c r="Q160" s="155">
        <v>260.14341001999998</v>
      </c>
      <c r="R160" s="155">
        <v>163.57708509</v>
      </c>
      <c r="S160" s="150">
        <v>1.6853014108468471</v>
      </c>
      <c r="T160" s="150">
        <v>2.2110648220985354</v>
      </c>
      <c r="U160" s="150">
        <v>1.5708756191290973</v>
      </c>
      <c r="V160" s="150">
        <v>-1.3884583592152211</v>
      </c>
      <c r="W160" s="150">
        <v>-0.25667373855883113</v>
      </c>
      <c r="X160" s="150">
        <v>4.8277908171595101</v>
      </c>
      <c r="Y160" s="150">
        <v>-0.23571935464589444</v>
      </c>
      <c r="Z160" s="150">
        <v>0.54437014226320457</v>
      </c>
      <c r="AA160" s="150">
        <v>0.2974322150497386</v>
      </c>
      <c r="AB160" s="150">
        <v>0.47413164448040845</v>
      </c>
      <c r="AC160" s="150">
        <v>-1.076722169982645</v>
      </c>
      <c r="AD160" s="150">
        <v>0.58297908649616659</v>
      </c>
      <c r="AE160" s="150">
        <v>3.7590550504086053</v>
      </c>
      <c r="AF160" s="150">
        <v>2.9336607314903773</v>
      </c>
      <c r="AG160" s="150">
        <v>0.72354716960563792</v>
      </c>
      <c r="AH160" s="150">
        <v>5.6917974519857637</v>
      </c>
      <c r="AI160" s="150">
        <v>8.5718917072754977</v>
      </c>
      <c r="AJ160" s="150">
        <v>1.8405386804031423</v>
      </c>
      <c r="AK160" s="150">
        <v>-4.5514833327004567E-2</v>
      </c>
      <c r="AL160" s="150">
        <v>-0.63235905365660017</v>
      </c>
      <c r="AM160" s="150">
        <v>18.100888572501717</v>
      </c>
      <c r="AN160" s="150">
        <v>-2.8199528173900745</v>
      </c>
      <c r="AO160" s="150">
        <v>1.3054794266506633</v>
      </c>
      <c r="AP160" s="150">
        <v>-0.19708926795163961</v>
      </c>
      <c r="AQ160" s="150">
        <v>0.72311784505576782</v>
      </c>
      <c r="AR160" s="150">
        <v>-1.2094450288846303</v>
      </c>
      <c r="AS160" s="150">
        <v>1.213082775967834</v>
      </c>
      <c r="AT160" s="150">
        <v>7.1907364932681332</v>
      </c>
      <c r="AU160" s="150">
        <v>4.9125215358604777</v>
      </c>
      <c r="AV160" s="150">
        <v>8.7489521643419721E-2</v>
      </c>
    </row>
    <row r="161" spans="2:48" s="31" customFormat="1" ht="12" customHeight="1">
      <c r="B161" s="215">
        <v>2012</v>
      </c>
      <c r="C161" s="149" t="s">
        <v>44</v>
      </c>
      <c r="D161" s="155">
        <v>193.52021213</v>
      </c>
      <c r="E161" s="155">
        <v>204.19796746</v>
      </c>
      <c r="F161" s="155">
        <v>160.2881739</v>
      </c>
      <c r="G161" s="155">
        <v>169.69952567000001</v>
      </c>
      <c r="H161" s="155">
        <v>197.90447040000001</v>
      </c>
      <c r="I161" s="155">
        <v>228.43664644</v>
      </c>
      <c r="J161" s="155">
        <v>165.84839113000001</v>
      </c>
      <c r="K161" s="155">
        <v>160.06844950999999</v>
      </c>
      <c r="L161" s="155">
        <v>156.02444281000001</v>
      </c>
      <c r="M161" s="155">
        <v>211.66999150999999</v>
      </c>
      <c r="N161" s="155">
        <v>192.11411673999999</v>
      </c>
      <c r="O161" s="155">
        <v>194.99622897</v>
      </c>
      <c r="P161" s="155">
        <v>211.46003683999999</v>
      </c>
      <c r="Q161" s="155">
        <v>260.59133680999997</v>
      </c>
      <c r="R161" s="155">
        <v>163.86629972</v>
      </c>
      <c r="S161" s="150">
        <v>1.54197224594472</v>
      </c>
      <c r="T161" s="150">
        <v>1.4802295945957553</v>
      </c>
      <c r="U161" s="150">
        <v>1.6409950395364916</v>
      </c>
      <c r="V161" s="150">
        <v>-1.1583752362156616</v>
      </c>
      <c r="W161" s="150">
        <v>-0.94314103967010965</v>
      </c>
      <c r="X161" s="150">
        <v>5.3487726570764238</v>
      </c>
      <c r="Y161" s="150">
        <v>-4.6224654911128482E-2</v>
      </c>
      <c r="Z161" s="150">
        <v>0.26771504962451331</v>
      </c>
      <c r="AA161" s="150">
        <v>1.1142107107399113</v>
      </c>
      <c r="AB161" s="150">
        <v>0.73544527747509392</v>
      </c>
      <c r="AC161" s="150">
        <v>-0.79622290419614217</v>
      </c>
      <c r="AD161" s="150">
        <v>0.92126438570183211</v>
      </c>
      <c r="AE161" s="150">
        <v>3.8547443129673979</v>
      </c>
      <c r="AF161" s="150">
        <v>3.1108966039303567</v>
      </c>
      <c r="AG161" s="150">
        <v>0.90163277010961451</v>
      </c>
      <c r="AH161" s="150">
        <v>4.4680278635499207</v>
      </c>
      <c r="AI161" s="150">
        <v>6.0644946464672103</v>
      </c>
      <c r="AJ161" s="150">
        <v>1.8767263049920899</v>
      </c>
      <c r="AK161" s="150">
        <v>-0.40607840703751208</v>
      </c>
      <c r="AL161" s="150">
        <v>-1.3440314900632302</v>
      </c>
      <c r="AM161" s="150">
        <v>14.523439418933577</v>
      </c>
      <c r="AN161" s="150">
        <v>-1.2600185814372935</v>
      </c>
      <c r="AO161" s="150">
        <v>0.76873115155883909</v>
      </c>
      <c r="AP161" s="150">
        <v>1.2780467864005374</v>
      </c>
      <c r="AQ161" s="150">
        <v>1.0311267808073694</v>
      </c>
      <c r="AR161" s="150">
        <v>-1.0418681290751408</v>
      </c>
      <c r="AS161" s="150">
        <v>1.3707926170836231</v>
      </c>
      <c r="AT161" s="150">
        <v>7.2895905404950554</v>
      </c>
      <c r="AU161" s="150">
        <v>4.6056658965211454</v>
      </c>
      <c r="AV161" s="150">
        <v>0.74203679226883423</v>
      </c>
    </row>
    <row r="162" spans="2:48" s="31" customFormat="1" ht="12" customHeight="1">
      <c r="B162" s="215">
        <v>2012</v>
      </c>
      <c r="C162" s="149" t="s">
        <v>45</v>
      </c>
      <c r="D162" s="155">
        <v>192.86070179999999</v>
      </c>
      <c r="E162" s="155">
        <v>202.55674836</v>
      </c>
      <c r="F162" s="155">
        <v>160.18164992999999</v>
      </c>
      <c r="G162" s="155">
        <v>170.35848906000001</v>
      </c>
      <c r="H162" s="155">
        <v>198.01483644999999</v>
      </c>
      <c r="I162" s="155">
        <v>227.14511557</v>
      </c>
      <c r="J162" s="155">
        <v>165.78166661</v>
      </c>
      <c r="K162" s="155">
        <v>159.92794703000001</v>
      </c>
      <c r="L162" s="155">
        <v>155.88868364000001</v>
      </c>
      <c r="M162" s="155">
        <v>211.65618802</v>
      </c>
      <c r="N162" s="155">
        <v>192.05130818000001</v>
      </c>
      <c r="O162" s="155">
        <v>195.04220305999999</v>
      </c>
      <c r="P162" s="155">
        <v>211.46003683999999</v>
      </c>
      <c r="Q162" s="155">
        <v>259.43651806999998</v>
      </c>
      <c r="R162" s="155">
        <v>164.67796089000001</v>
      </c>
      <c r="S162" s="150">
        <v>1.1959206429225588</v>
      </c>
      <c r="T162" s="150">
        <v>0.66459321410306416</v>
      </c>
      <c r="U162" s="150">
        <v>1.5734466855754903</v>
      </c>
      <c r="V162" s="150">
        <v>-0.7745614814612054</v>
      </c>
      <c r="W162" s="150">
        <v>-0.88789966878667315</v>
      </c>
      <c r="X162" s="150">
        <v>4.7531537223580784</v>
      </c>
      <c r="Y162" s="150">
        <v>-8.6438296036305928E-2</v>
      </c>
      <c r="Z162" s="150">
        <v>0.17970356034271617</v>
      </c>
      <c r="AA162" s="150">
        <v>1.0262297439499264</v>
      </c>
      <c r="AB162" s="150">
        <v>0.7288760859632788</v>
      </c>
      <c r="AC162" s="150">
        <v>-0.82865595228068401</v>
      </c>
      <c r="AD162" s="150">
        <v>0.9450585037536996</v>
      </c>
      <c r="AE162" s="150">
        <v>3.8547443129673979</v>
      </c>
      <c r="AF162" s="150">
        <v>2.6539574088133833</v>
      </c>
      <c r="AG162" s="150">
        <v>1.4014178842486302</v>
      </c>
      <c r="AH162" s="150">
        <v>3.4240592159901411</v>
      </c>
      <c r="AI162" s="150">
        <v>5.1497184502258904</v>
      </c>
      <c r="AJ162" s="150">
        <v>1.5495875906926386</v>
      </c>
      <c r="AK162" s="150">
        <v>-0.11200280246787031</v>
      </c>
      <c r="AL162" s="150">
        <v>-1.6652143943775002</v>
      </c>
      <c r="AM162" s="150">
        <v>10.4557323764122</v>
      </c>
      <c r="AN162" s="150">
        <v>-3.5576079993341523</v>
      </c>
      <c r="AO162" s="150">
        <v>-0.13031298049733664</v>
      </c>
      <c r="AP162" s="150">
        <v>-26.889077650627002</v>
      </c>
      <c r="AQ162" s="150">
        <v>0.62791194560618635</v>
      </c>
      <c r="AR162" s="150">
        <v>-1.099255236256397</v>
      </c>
      <c r="AS162" s="150">
        <v>1.4299421797537235</v>
      </c>
      <c r="AT162" s="150">
        <v>6.8478429767526023</v>
      </c>
      <c r="AU162" s="150">
        <v>4.1938130300354572</v>
      </c>
      <c r="AV162" s="150">
        <v>1.1538527290886549</v>
      </c>
    </row>
    <row r="163" spans="2:48" s="31" customFormat="1" ht="12" customHeight="1">
      <c r="B163" s="215">
        <v>2012</v>
      </c>
      <c r="C163" s="149" t="s">
        <v>46</v>
      </c>
      <c r="D163" s="155">
        <v>193.19361369999999</v>
      </c>
      <c r="E163" s="155">
        <v>202.57376922</v>
      </c>
      <c r="F163" s="155">
        <v>160.96604065</v>
      </c>
      <c r="G163" s="155">
        <v>170.32250644999999</v>
      </c>
      <c r="H163" s="155">
        <v>197.84102006000001</v>
      </c>
      <c r="I163" s="155">
        <v>229.47042579000001</v>
      </c>
      <c r="J163" s="155">
        <v>165.70265613999999</v>
      </c>
      <c r="K163" s="155">
        <v>160.82524155999999</v>
      </c>
      <c r="L163" s="155">
        <v>154.08991331999999</v>
      </c>
      <c r="M163" s="155">
        <v>211.1463364</v>
      </c>
      <c r="N163" s="155">
        <v>192.10136903</v>
      </c>
      <c r="O163" s="155">
        <v>195.79433256999999</v>
      </c>
      <c r="P163" s="155">
        <v>210.83570234999999</v>
      </c>
      <c r="Q163" s="155">
        <v>259.20872310999999</v>
      </c>
      <c r="R163" s="155">
        <v>164.80266791</v>
      </c>
      <c r="S163" s="150">
        <v>1.3706028145576141</v>
      </c>
      <c r="T163" s="150">
        <v>0.673052068038686</v>
      </c>
      <c r="U163" s="150">
        <v>2.0708399201525793</v>
      </c>
      <c r="V163" s="150">
        <v>-0.79551958150069879</v>
      </c>
      <c r="W163" s="150">
        <v>-0.97489975319317068</v>
      </c>
      <c r="X163" s="150">
        <v>5.8255235962009664</v>
      </c>
      <c r="Y163" s="150">
        <v>-0.13405645328512605</v>
      </c>
      <c r="Z163" s="150">
        <v>0.74177355305545234</v>
      </c>
      <c r="AA163" s="150">
        <v>-0.13949299718618136</v>
      </c>
      <c r="AB163" s="150">
        <v>0.48623361406750121</v>
      </c>
      <c r="AC163" s="150">
        <v>-0.80280555935328834</v>
      </c>
      <c r="AD163" s="150">
        <v>1.3343268579775156</v>
      </c>
      <c r="AE163" s="150">
        <v>3.5481138035166708</v>
      </c>
      <c r="AF163" s="150">
        <v>2.5638233972419044</v>
      </c>
      <c r="AG163" s="150">
        <v>1.4782069614255562</v>
      </c>
      <c r="AH163" s="150">
        <v>3.336899639896032</v>
      </c>
      <c r="AI163" s="150">
        <v>4.4156890482141478</v>
      </c>
      <c r="AJ163" s="150">
        <v>1.5339054751040777</v>
      </c>
      <c r="AK163" s="150">
        <v>-0.14939339152913078</v>
      </c>
      <c r="AL163" s="150">
        <v>-1.8100982488729329</v>
      </c>
      <c r="AM163" s="150">
        <v>11.470651086369315</v>
      </c>
      <c r="AN163" s="150">
        <v>-2.2171460942252708</v>
      </c>
      <c r="AO163" s="150">
        <v>0.60202994852080849</v>
      </c>
      <c r="AP163" s="150">
        <v>-0.11924840877442477</v>
      </c>
      <c r="AQ163" s="150">
        <v>2.7029264517580032E-2</v>
      </c>
      <c r="AR163" s="150">
        <v>-0.95663849748042651</v>
      </c>
      <c r="AS163" s="150">
        <v>1.7042867039285881</v>
      </c>
      <c r="AT163" s="150">
        <v>3.9978779910280622</v>
      </c>
      <c r="AU163" s="150">
        <v>3.9025270756704487</v>
      </c>
      <c r="AV163" s="150">
        <v>1.8623286396179424</v>
      </c>
    </row>
    <row r="164" spans="2:48" s="31" customFormat="1" ht="12" customHeight="1">
      <c r="B164" s="215">
        <v>2012</v>
      </c>
      <c r="C164" s="149" t="s">
        <v>55</v>
      </c>
      <c r="D164" s="155">
        <v>193.37420933999999</v>
      </c>
      <c r="E164" s="155">
        <v>201.55891765999999</v>
      </c>
      <c r="F164" s="155">
        <v>161.24262440999999</v>
      </c>
      <c r="G164" s="155">
        <v>169.57440634</v>
      </c>
      <c r="H164" s="155">
        <v>197.31446034000001</v>
      </c>
      <c r="I164" s="155">
        <v>232.13472949000001</v>
      </c>
      <c r="J164" s="155">
        <v>168.90290150999999</v>
      </c>
      <c r="K164" s="155">
        <v>161.30333236999999</v>
      </c>
      <c r="L164" s="155">
        <v>155.00129446</v>
      </c>
      <c r="M164" s="155">
        <v>211.13340366</v>
      </c>
      <c r="N164" s="155">
        <v>192.16107503000001</v>
      </c>
      <c r="O164" s="155">
        <v>195.44526855000001</v>
      </c>
      <c r="P164" s="155">
        <v>210.91881056</v>
      </c>
      <c r="Q164" s="155">
        <v>259.74497045999999</v>
      </c>
      <c r="R164" s="155">
        <v>165.14421808</v>
      </c>
      <c r="S164" s="150">
        <v>1.4653631357808052</v>
      </c>
      <c r="T164" s="150">
        <v>0.16870145870460362</v>
      </c>
      <c r="U164" s="150">
        <v>2.246225588940078</v>
      </c>
      <c r="V164" s="150">
        <v>-1.2312510902743696</v>
      </c>
      <c r="W164" s="150">
        <v>-1.2384579831452527</v>
      </c>
      <c r="X164" s="150">
        <v>7.054228049513938</v>
      </c>
      <c r="Y164" s="150">
        <v>1.7946725779866171</v>
      </c>
      <c r="Z164" s="150">
        <v>1.0412521401953256</v>
      </c>
      <c r="AA164" s="150">
        <v>0.45114256585809187</v>
      </c>
      <c r="AB164" s="150">
        <v>0.48007881945886766</v>
      </c>
      <c r="AC164" s="150">
        <v>-0.77197460941691531</v>
      </c>
      <c r="AD164" s="150">
        <v>1.1536670450363431</v>
      </c>
      <c r="AE164" s="150">
        <v>3.5889308866347847</v>
      </c>
      <c r="AF164" s="150">
        <v>2.7760059883320025</v>
      </c>
      <c r="AG164" s="150">
        <v>1.6885184768792811</v>
      </c>
      <c r="AH164" s="150">
        <v>2.992359101583844</v>
      </c>
      <c r="AI164" s="150">
        <v>3.0813757844731811</v>
      </c>
      <c r="AJ164" s="150">
        <v>1.6442950744860525</v>
      </c>
      <c r="AK164" s="150">
        <v>-0.88713620876335142</v>
      </c>
      <c r="AL164" s="150">
        <v>-1.789969434971411</v>
      </c>
      <c r="AM164" s="150">
        <v>11.161358425104879</v>
      </c>
      <c r="AN164" s="150">
        <v>0.81201828062005177</v>
      </c>
      <c r="AO164" s="150">
        <v>1.0842045352404028</v>
      </c>
      <c r="AP164" s="150">
        <v>0.46418694543963568</v>
      </c>
      <c r="AQ164" s="150">
        <v>0.25085206339039701</v>
      </c>
      <c r="AR164" s="150">
        <v>-0.64435033652598861</v>
      </c>
      <c r="AS164" s="150">
        <v>1.3223697408981252</v>
      </c>
      <c r="AT164" s="150">
        <v>3.7817827916817777</v>
      </c>
      <c r="AU164" s="150">
        <v>3.8307989624989602</v>
      </c>
      <c r="AV164" s="150">
        <v>1.9078493955947806</v>
      </c>
    </row>
    <row r="165" spans="2:48" s="31" customFormat="1" ht="12" customHeight="1">
      <c r="B165" s="215">
        <v>2012</v>
      </c>
      <c r="C165" s="149" t="s">
        <v>47</v>
      </c>
      <c r="D165" s="155">
        <v>193.00598343999999</v>
      </c>
      <c r="E165" s="155">
        <v>200.66739704</v>
      </c>
      <c r="F165" s="155">
        <v>162.01681309</v>
      </c>
      <c r="G165" s="155">
        <v>169.46056847</v>
      </c>
      <c r="H165" s="155">
        <v>197.37447392999999</v>
      </c>
      <c r="I165" s="155">
        <v>231.77464065000001</v>
      </c>
      <c r="J165" s="155">
        <v>168.24744322000001</v>
      </c>
      <c r="K165" s="155">
        <v>161.28875317000001</v>
      </c>
      <c r="L165" s="155">
        <v>154.48894480999999</v>
      </c>
      <c r="M165" s="155">
        <v>212.26652872</v>
      </c>
      <c r="N165" s="155">
        <v>191.9699147</v>
      </c>
      <c r="O165" s="155">
        <v>195.42435717999999</v>
      </c>
      <c r="P165" s="155">
        <v>211.07209472</v>
      </c>
      <c r="Q165" s="155">
        <v>260.24421169999999</v>
      </c>
      <c r="R165" s="155">
        <v>163.88414614000001</v>
      </c>
      <c r="S165" s="150">
        <v>1.2721513585380251</v>
      </c>
      <c r="T165" s="150">
        <v>-0.27435739409048665</v>
      </c>
      <c r="U165" s="150">
        <v>2.7371495658557734</v>
      </c>
      <c r="V165" s="150">
        <v>-1.2975560489124263</v>
      </c>
      <c r="W165" s="150">
        <v>-1.2084194614872246</v>
      </c>
      <c r="X165" s="150">
        <v>6.888164863362789</v>
      </c>
      <c r="Y165" s="150">
        <v>1.3996399206279904</v>
      </c>
      <c r="Z165" s="150">
        <v>1.0321196529642407</v>
      </c>
      <c r="AA165" s="150">
        <v>0.11910593406724956</v>
      </c>
      <c r="AB165" s="150">
        <v>1.0193421163479286</v>
      </c>
      <c r="AC165" s="150">
        <v>-0.87068587066455905</v>
      </c>
      <c r="AD165" s="150">
        <v>1.1428442618902892</v>
      </c>
      <c r="AE165" s="150">
        <v>3.6642136089965334</v>
      </c>
      <c r="AF165" s="150">
        <v>2.9735459852797703</v>
      </c>
      <c r="AG165" s="150">
        <v>0.91262180763705203</v>
      </c>
      <c r="AH165" s="150">
        <v>2.6242683810725538</v>
      </c>
      <c r="AI165" s="150">
        <v>2.1495574933214385</v>
      </c>
      <c r="AJ165" s="150">
        <v>1.9629230792603778</v>
      </c>
      <c r="AK165" s="150">
        <v>-0.48855736393362292</v>
      </c>
      <c r="AL165" s="150">
        <v>-1.9086017293848272</v>
      </c>
      <c r="AM165" s="150">
        <v>11.123240656675605</v>
      </c>
      <c r="AN165" s="150">
        <v>0.50975999882656708</v>
      </c>
      <c r="AO165" s="150">
        <v>0.58629440278188838</v>
      </c>
      <c r="AP165" s="150">
        <v>-5.3092057907917933E-2</v>
      </c>
      <c r="AQ165" s="150">
        <v>1.2031376218585592</v>
      </c>
      <c r="AR165" s="150">
        <v>-0.38075168753022126</v>
      </c>
      <c r="AS165" s="150">
        <v>1.2611911931464306</v>
      </c>
      <c r="AT165" s="150">
        <v>3.8572056681729094</v>
      </c>
      <c r="AU165" s="150">
        <v>4.0481842724114045</v>
      </c>
      <c r="AV165" s="150">
        <v>0.95266092281289616</v>
      </c>
    </row>
    <row r="166" spans="2:48" s="31" customFormat="1" ht="12" customHeight="1">
      <c r="B166" s="215">
        <v>2012</v>
      </c>
      <c r="C166" s="149" t="s">
        <v>48</v>
      </c>
      <c r="D166" s="155">
        <v>192.58266207</v>
      </c>
      <c r="E166" s="155">
        <v>200.61441263</v>
      </c>
      <c r="F166" s="155">
        <v>160.6619273</v>
      </c>
      <c r="G166" s="155">
        <v>169.47478527999999</v>
      </c>
      <c r="H166" s="155">
        <v>196.13803836</v>
      </c>
      <c r="I166" s="155">
        <v>230.99364170999999</v>
      </c>
      <c r="J166" s="155">
        <v>165.43239584</v>
      </c>
      <c r="K166" s="155">
        <v>159.50805593000001</v>
      </c>
      <c r="L166" s="155">
        <v>156.2324539</v>
      </c>
      <c r="M166" s="155">
        <v>212.23577786000001</v>
      </c>
      <c r="N166" s="155">
        <v>192.38500067000001</v>
      </c>
      <c r="O166" s="155">
        <v>195.42611399</v>
      </c>
      <c r="P166" s="155">
        <v>211.32702402999999</v>
      </c>
      <c r="Q166" s="155">
        <v>260.17736947999998</v>
      </c>
      <c r="R166" s="155">
        <v>164.00134976999999</v>
      </c>
      <c r="S166" s="150">
        <v>1.0500304424303977</v>
      </c>
      <c r="T166" s="150">
        <v>-0.30068904742972791</v>
      </c>
      <c r="U166" s="150">
        <v>1.8779973495079787</v>
      </c>
      <c r="V166" s="150">
        <v>-1.2892754565312146</v>
      </c>
      <c r="W166" s="150">
        <v>-1.8272908979104443</v>
      </c>
      <c r="X166" s="150">
        <v>6.5279893790098953</v>
      </c>
      <c r="Y166" s="150">
        <v>-0.29693736594782649</v>
      </c>
      <c r="Z166" s="150">
        <v>-8.3318423661964403E-2</v>
      </c>
      <c r="AA166" s="150">
        <v>1.2490157246571414</v>
      </c>
      <c r="AB166" s="150">
        <v>1.0047075356373512</v>
      </c>
      <c r="AC166" s="150">
        <v>-0.65634401623849215</v>
      </c>
      <c r="AD166" s="150">
        <v>1.1437535076096736</v>
      </c>
      <c r="AE166" s="150">
        <v>3.7894174948161634</v>
      </c>
      <c r="AF166" s="150">
        <v>2.9470978257992329</v>
      </c>
      <c r="AG166" s="150">
        <v>0.98479062852203469</v>
      </c>
      <c r="AH166" s="150">
        <v>1.4563354417475267</v>
      </c>
      <c r="AI166" s="150">
        <v>0.64184689701076536</v>
      </c>
      <c r="AJ166" s="150">
        <v>1.3792610792763469</v>
      </c>
      <c r="AK166" s="150">
        <v>-0.55484997535677394</v>
      </c>
      <c r="AL166" s="150">
        <v>-1.9285894516287527</v>
      </c>
      <c r="AM166" s="150">
        <v>7.0806168604388802</v>
      </c>
      <c r="AN166" s="150">
        <v>-1.2057918790284958</v>
      </c>
      <c r="AO166" s="150">
        <v>-0.14239739971813492</v>
      </c>
      <c r="AP166" s="150">
        <v>1.1812001873602753</v>
      </c>
      <c r="AQ166" s="150">
        <v>1.1721682797385853</v>
      </c>
      <c r="AR166" s="150">
        <v>-0.24621845459196834</v>
      </c>
      <c r="AS166" s="150">
        <v>1.16955970929655</v>
      </c>
      <c r="AT166" s="150">
        <v>3.9323994606209141</v>
      </c>
      <c r="AU166" s="150">
        <v>3.6811992856537756</v>
      </c>
      <c r="AV166" s="150">
        <v>0.90655865819577741</v>
      </c>
    </row>
    <row r="167" spans="2:48" s="31" customFormat="1" ht="12" customHeight="1">
      <c r="B167" s="215">
        <v>2012</v>
      </c>
      <c r="C167" s="149" t="s">
        <v>49</v>
      </c>
      <c r="D167" s="155">
        <v>192.43897071000001</v>
      </c>
      <c r="E167" s="155">
        <v>200.74562718000001</v>
      </c>
      <c r="F167" s="155">
        <v>159.05373595</v>
      </c>
      <c r="G167" s="155">
        <v>169.54656696999999</v>
      </c>
      <c r="H167" s="155">
        <v>196.10951825999999</v>
      </c>
      <c r="I167" s="155">
        <v>230.93321617999999</v>
      </c>
      <c r="J167" s="155">
        <v>165.23606523999999</v>
      </c>
      <c r="K167" s="155">
        <v>159.60996410000001</v>
      </c>
      <c r="L167" s="155">
        <v>154.36289589</v>
      </c>
      <c r="M167" s="155">
        <v>211.67018296000001</v>
      </c>
      <c r="N167" s="155">
        <v>192.38500067000001</v>
      </c>
      <c r="O167" s="155">
        <v>195.47858697999999</v>
      </c>
      <c r="P167" s="155">
        <v>211.45434488000001</v>
      </c>
      <c r="Q167" s="155">
        <v>260.50152446999999</v>
      </c>
      <c r="R167" s="155">
        <v>164.01498828999999</v>
      </c>
      <c r="S167" s="150">
        <v>0.97463416248369583</v>
      </c>
      <c r="T167" s="150">
        <v>-0.23547937455302304</v>
      </c>
      <c r="U167" s="150">
        <v>0.85822049978258974</v>
      </c>
      <c r="V167" s="150">
        <v>-1.2474661536479204</v>
      </c>
      <c r="W167" s="150">
        <v>-1.8415660252864399</v>
      </c>
      <c r="X167" s="150">
        <v>6.5001227668797412</v>
      </c>
      <c r="Y167" s="150">
        <v>-0.4152622080042363</v>
      </c>
      <c r="Z167" s="150">
        <v>-1.9482612282089917E-2</v>
      </c>
      <c r="AA167" s="150">
        <v>3.7417854768932557E-2</v>
      </c>
      <c r="AB167" s="150">
        <v>0.73553639006436811</v>
      </c>
      <c r="AC167" s="150">
        <v>-0.65634401623849215</v>
      </c>
      <c r="AD167" s="150">
        <v>1.1709111635544502</v>
      </c>
      <c r="AE167" s="150">
        <v>3.851948810520355</v>
      </c>
      <c r="AF167" s="150">
        <v>3.0753596171031745</v>
      </c>
      <c r="AG167" s="150">
        <v>0.99318862700567934</v>
      </c>
      <c r="AH167" s="150">
        <v>1.2088033538154832</v>
      </c>
      <c r="AI167" s="150">
        <v>0.11715915293454771</v>
      </c>
      <c r="AJ167" s="150">
        <v>0.89340810179633934</v>
      </c>
      <c r="AK167" s="150">
        <v>-1.0627780234209041</v>
      </c>
      <c r="AL167" s="150">
        <v>-1.97906417995803</v>
      </c>
      <c r="AM167" s="150">
        <v>7.3032821711532421</v>
      </c>
      <c r="AN167" s="150">
        <v>-0.78497304037517779</v>
      </c>
      <c r="AO167" s="150">
        <v>8.6729400123488176E-2</v>
      </c>
      <c r="AP167" s="150">
        <v>-0.17933015330243052</v>
      </c>
      <c r="AQ167" s="150">
        <v>0.89478653569683786</v>
      </c>
      <c r="AR167" s="150">
        <v>-0.65634401623849215</v>
      </c>
      <c r="AS167" s="150">
        <v>1.1709111635544502</v>
      </c>
      <c r="AT167" s="150">
        <v>3.9591096311932148</v>
      </c>
      <c r="AU167" s="150">
        <v>3.3247072904148496</v>
      </c>
      <c r="AV167" s="150">
        <v>0.89709767504658089</v>
      </c>
    </row>
    <row r="168" spans="2:48" s="62" customFormat="1" ht="12" customHeight="1">
      <c r="B168" s="216">
        <v>2012</v>
      </c>
      <c r="C168" s="149" t="s">
        <v>50</v>
      </c>
      <c r="D168" s="155">
        <v>192.55125219000001</v>
      </c>
      <c r="E168" s="155">
        <v>200.78596077</v>
      </c>
      <c r="F168" s="155">
        <v>158.75604679</v>
      </c>
      <c r="G168" s="155">
        <v>169.66691466</v>
      </c>
      <c r="H168" s="155">
        <v>196.94804461000001</v>
      </c>
      <c r="I168" s="155">
        <v>231.40185345</v>
      </c>
      <c r="J168" s="155">
        <v>164.90743277999999</v>
      </c>
      <c r="K168" s="155">
        <v>159.45157749000001</v>
      </c>
      <c r="L168" s="155">
        <v>154.73037407000001</v>
      </c>
      <c r="M168" s="155">
        <v>210.64489925000001</v>
      </c>
      <c r="N168" s="155">
        <v>192.1524149</v>
      </c>
      <c r="O168" s="155">
        <v>196.46081796000001</v>
      </c>
      <c r="P168" s="155">
        <v>211.45434488000001</v>
      </c>
      <c r="Q168" s="155">
        <v>260.82078022000002</v>
      </c>
      <c r="R168" s="155">
        <v>163.87059679999999</v>
      </c>
      <c r="S168" s="150">
        <v>1.0335493672594822</v>
      </c>
      <c r="T168" s="150">
        <v>-0.2154347971045496</v>
      </c>
      <c r="U168" s="150">
        <v>0.66945159875461968</v>
      </c>
      <c r="V168" s="150">
        <v>-1.1773695451323363</v>
      </c>
      <c r="W168" s="150">
        <v>-1.4218595567130308</v>
      </c>
      <c r="X168" s="150">
        <v>6.7162455387084492</v>
      </c>
      <c r="Y168" s="150">
        <v>-0.61332294802187448</v>
      </c>
      <c r="Z168" s="150">
        <v>-0.1186968142548892</v>
      </c>
      <c r="AA168" s="150">
        <v>0.27556814362701232</v>
      </c>
      <c r="AB168" s="150">
        <v>0.24759565587811494</v>
      </c>
      <c r="AC168" s="150">
        <v>-0.77644652236490685</v>
      </c>
      <c r="AD168" s="150">
        <v>1.6792696735831782</v>
      </c>
      <c r="AE168" s="150">
        <v>3.851948810520355</v>
      </c>
      <c r="AF168" s="150">
        <v>3.2016828749345194</v>
      </c>
      <c r="AG168" s="150">
        <v>0.90427872226015893</v>
      </c>
      <c r="AH168" s="150">
        <v>1.0335493672594822</v>
      </c>
      <c r="AI168" s="150">
        <v>-0.2154347971045496</v>
      </c>
      <c r="AJ168" s="150">
        <v>0.66945159875461968</v>
      </c>
      <c r="AK168" s="150">
        <v>-1.1773695451323363</v>
      </c>
      <c r="AL168" s="150">
        <v>-1.4218595567130308</v>
      </c>
      <c r="AM168" s="150">
        <v>6.7162455387084492</v>
      </c>
      <c r="AN168" s="150">
        <v>-0.61332294802187448</v>
      </c>
      <c r="AO168" s="150">
        <v>-0.1186968142548892</v>
      </c>
      <c r="AP168" s="150">
        <v>0.27556814362701232</v>
      </c>
      <c r="AQ168" s="150">
        <v>0.24759565587811494</v>
      </c>
      <c r="AR168" s="150">
        <v>-0.77644652236490685</v>
      </c>
      <c r="AS168" s="150">
        <v>1.6792696735831782</v>
      </c>
      <c r="AT168" s="150">
        <v>3.851948810520355</v>
      </c>
      <c r="AU168" s="150">
        <v>3.2016828749345194</v>
      </c>
      <c r="AV168" s="150">
        <v>0.90427872226015893</v>
      </c>
    </row>
    <row r="169" spans="2:48" s="61" customFormat="1" ht="12" customHeight="1">
      <c r="B169" s="214">
        <v>2013</v>
      </c>
      <c r="C169" s="149" t="s">
        <v>40</v>
      </c>
      <c r="D169" s="155">
        <v>193.79257195</v>
      </c>
      <c r="E169" s="155">
        <v>202.17175298999999</v>
      </c>
      <c r="F169" s="155">
        <v>158.84124068</v>
      </c>
      <c r="G169" s="155">
        <v>170.22906311</v>
      </c>
      <c r="H169" s="155">
        <v>196.47337052</v>
      </c>
      <c r="I169" s="155">
        <v>235.19036846</v>
      </c>
      <c r="J169" s="155">
        <v>165.08297585</v>
      </c>
      <c r="K169" s="155">
        <v>161.68400152999999</v>
      </c>
      <c r="L169" s="155">
        <v>155.07778705999999</v>
      </c>
      <c r="M169" s="155">
        <v>210.64409322</v>
      </c>
      <c r="N169" s="155">
        <v>191.28404176000001</v>
      </c>
      <c r="O169" s="155">
        <v>196.46094719999999</v>
      </c>
      <c r="P169" s="155">
        <v>213.29902256</v>
      </c>
      <c r="Q169" s="155">
        <v>262.28554372999997</v>
      </c>
      <c r="R169" s="155">
        <v>163.93315708</v>
      </c>
      <c r="S169" s="150">
        <v>0.64466979356494392</v>
      </c>
      <c r="T169" s="150">
        <v>0.69018382295533343</v>
      </c>
      <c r="U169" s="150">
        <v>5.3663398479983471E-2</v>
      </c>
      <c r="V169" s="150">
        <v>0.33132473182912747</v>
      </c>
      <c r="W169" s="150">
        <v>-0.24101487828424695</v>
      </c>
      <c r="X169" s="150">
        <v>1.637201670391363</v>
      </c>
      <c r="Y169" s="150">
        <v>0.1064494589726479</v>
      </c>
      <c r="Z169" s="150">
        <v>1.4000639411297016</v>
      </c>
      <c r="AA169" s="150">
        <v>0.22452798430047949</v>
      </c>
      <c r="AB169" s="150">
        <v>-3.8264871491833219E-4</v>
      </c>
      <c r="AC169" s="150">
        <v>-0.45191893136077965</v>
      </c>
      <c r="AD169" s="150">
        <v>6.5784109693822757E-5</v>
      </c>
      <c r="AE169" s="150">
        <v>0.87237634253712315</v>
      </c>
      <c r="AF169" s="150">
        <v>0.56159770274608434</v>
      </c>
      <c r="AG169" s="150">
        <v>3.8176635236368384E-2</v>
      </c>
      <c r="AH169" s="150">
        <v>1.3670379157531727</v>
      </c>
      <c r="AI169" s="150">
        <v>0.1747916534417584</v>
      </c>
      <c r="AJ169" s="150">
        <v>0.55528067389400348</v>
      </c>
      <c r="AK169" s="150">
        <v>-0.855011857829723</v>
      </c>
      <c r="AL169" s="150">
        <v>-1.5547159709447698</v>
      </c>
      <c r="AM169" s="150">
        <v>7.4676502063797869</v>
      </c>
      <c r="AN169" s="150">
        <v>-0.44450893113328505</v>
      </c>
      <c r="AO169" s="150">
        <v>1.0397114253575523</v>
      </c>
      <c r="AP169" s="150">
        <v>0.44483773697830031</v>
      </c>
      <c r="AQ169" s="150">
        <v>0.25400213360111934</v>
      </c>
      <c r="AR169" s="150">
        <v>-1.2259495133292972</v>
      </c>
      <c r="AS169" s="150">
        <v>1.8674595067564468</v>
      </c>
      <c r="AT169" s="150">
        <v>4.1597275655804964</v>
      </c>
      <c r="AU169" s="150">
        <v>3.4344498215926222</v>
      </c>
      <c r="AV169" s="150">
        <v>4.4881525709712378E-3</v>
      </c>
    </row>
    <row r="170" spans="2:48" s="31" customFormat="1" ht="12" customHeight="1">
      <c r="B170" s="215">
        <v>2013</v>
      </c>
      <c r="C170" s="149" t="s">
        <v>41</v>
      </c>
      <c r="D170" s="155">
        <v>194.14741677999999</v>
      </c>
      <c r="E170" s="155">
        <v>201.57412242999999</v>
      </c>
      <c r="F170" s="155">
        <v>160.15060661000001</v>
      </c>
      <c r="G170" s="155">
        <v>171.54532714000001</v>
      </c>
      <c r="H170" s="155">
        <v>195.14147944999999</v>
      </c>
      <c r="I170" s="155">
        <v>238.67009250999999</v>
      </c>
      <c r="J170" s="155">
        <v>165.96874665000001</v>
      </c>
      <c r="K170" s="155">
        <v>160.69711230999999</v>
      </c>
      <c r="L170" s="155">
        <v>154.51897025</v>
      </c>
      <c r="M170" s="155">
        <v>211.64703294</v>
      </c>
      <c r="N170" s="155">
        <v>191.55997558000001</v>
      </c>
      <c r="O170" s="155">
        <v>196.61422748000001</v>
      </c>
      <c r="P170" s="155">
        <v>217.66286923999999</v>
      </c>
      <c r="Q170" s="155">
        <v>264.11920050999998</v>
      </c>
      <c r="R170" s="155">
        <v>164.68816810999999</v>
      </c>
      <c r="S170" s="150">
        <v>0.82895570495951176</v>
      </c>
      <c r="T170" s="150">
        <v>0.39253823174560409</v>
      </c>
      <c r="U170" s="150">
        <v>0.87842941934974306</v>
      </c>
      <c r="V170" s="150">
        <v>1.1071177216631867</v>
      </c>
      <c r="W170" s="150">
        <v>-0.91728006925755778</v>
      </c>
      <c r="X170" s="150">
        <v>3.140959742386201</v>
      </c>
      <c r="Y170" s="150">
        <v>0.64358158520111886</v>
      </c>
      <c r="Z170" s="150">
        <v>0.78113671849881428</v>
      </c>
      <c r="AA170" s="150">
        <v>-0.13662722737578292</v>
      </c>
      <c r="AB170" s="150">
        <v>0.47574552888205801</v>
      </c>
      <c r="AC170" s="150">
        <v>-0.3083173949743383</v>
      </c>
      <c r="AD170" s="150">
        <v>7.8086572983337987E-2</v>
      </c>
      <c r="AE170" s="150">
        <v>2.9361063086801522</v>
      </c>
      <c r="AF170" s="150">
        <v>1.2646309420659492</v>
      </c>
      <c r="AG170" s="150">
        <v>0.49891275553102332</v>
      </c>
      <c r="AH170" s="150">
        <v>0.40552186752739772</v>
      </c>
      <c r="AI170" s="150">
        <v>-2.1390895006114334</v>
      </c>
      <c r="AJ170" s="150">
        <v>1.0200662223821979</v>
      </c>
      <c r="AK170" s="150">
        <v>-0.33394137310035887</v>
      </c>
      <c r="AL170" s="150">
        <v>-2.2332000787314001</v>
      </c>
      <c r="AM170" s="150">
        <v>6.446879607133809</v>
      </c>
      <c r="AN170" s="150">
        <v>-3.0927961179600061E-2</v>
      </c>
      <c r="AO170" s="150">
        <v>0.53016013056075906</v>
      </c>
      <c r="AP170" s="150">
        <v>0.17613250052741591</v>
      </c>
      <c r="AQ170" s="150">
        <v>0.38115333183992561</v>
      </c>
      <c r="AR170" s="150">
        <v>-0.63525098669850877</v>
      </c>
      <c r="AS170" s="150">
        <v>1.8732656002556212</v>
      </c>
      <c r="AT170" s="150">
        <v>4.4359768542861389</v>
      </c>
      <c r="AU170" s="150">
        <v>2.5685895824640852</v>
      </c>
      <c r="AV170" s="150">
        <v>0.62012761403850902</v>
      </c>
    </row>
    <row r="171" spans="2:48" s="31" customFormat="1" ht="12" customHeight="1">
      <c r="B171" s="215">
        <v>2013</v>
      </c>
      <c r="C171" s="149" t="s">
        <v>42</v>
      </c>
      <c r="D171" s="155">
        <v>194.97654458</v>
      </c>
      <c r="E171" s="155">
        <v>202.49023414999999</v>
      </c>
      <c r="F171" s="155">
        <v>160.11396834999999</v>
      </c>
      <c r="G171" s="155">
        <v>172.50483446000001</v>
      </c>
      <c r="H171" s="155">
        <v>195.45789884999999</v>
      </c>
      <c r="I171" s="155">
        <v>240.11863851999999</v>
      </c>
      <c r="J171" s="155">
        <v>165.56388713999999</v>
      </c>
      <c r="K171" s="155">
        <v>161.50669203999999</v>
      </c>
      <c r="L171" s="155">
        <v>154.73679293000001</v>
      </c>
      <c r="M171" s="155">
        <v>212.96579068</v>
      </c>
      <c r="N171" s="155">
        <v>191.04716919000001</v>
      </c>
      <c r="O171" s="155">
        <v>197.19629179</v>
      </c>
      <c r="P171" s="155">
        <v>218.99909445</v>
      </c>
      <c r="Q171" s="155">
        <v>266.53895074000002</v>
      </c>
      <c r="R171" s="155">
        <v>165.64582593</v>
      </c>
      <c r="S171" s="150">
        <v>1.2595567997692569</v>
      </c>
      <c r="T171" s="150">
        <v>0.84880106829392332</v>
      </c>
      <c r="U171" s="150">
        <v>0.85535107950643408</v>
      </c>
      <c r="V171" s="150">
        <v>1.672641838090243</v>
      </c>
      <c r="W171" s="150">
        <v>-0.75661871279343984</v>
      </c>
      <c r="X171" s="150">
        <v>3.7669469539851548</v>
      </c>
      <c r="Y171" s="150">
        <v>0.39807445239642902</v>
      </c>
      <c r="Z171" s="150">
        <v>1.2888643576629732</v>
      </c>
      <c r="AA171" s="150">
        <v>4.1484162618843357E-3</v>
      </c>
      <c r="AB171" s="150">
        <v>1.1018028151944321</v>
      </c>
      <c r="AC171" s="150">
        <v>-0.57519220384254766</v>
      </c>
      <c r="AD171" s="150">
        <v>0.37436158397230201</v>
      </c>
      <c r="AE171" s="150">
        <v>3.5680276866770555</v>
      </c>
      <c r="AF171" s="150">
        <v>2.1923753602672207</v>
      </c>
      <c r="AG171" s="150">
        <v>1.0833115669717444</v>
      </c>
      <c r="AH171" s="150">
        <v>0.90215671531423425</v>
      </c>
      <c r="AI171" s="150">
        <v>-1.6026743399063008</v>
      </c>
      <c r="AJ171" s="150">
        <v>0.68611275790404136</v>
      </c>
      <c r="AK171" s="150">
        <v>1.9184137168691677</v>
      </c>
      <c r="AL171" s="150">
        <v>-1.6146456322825884</v>
      </c>
      <c r="AM171" s="150">
        <v>6.912817504519893</v>
      </c>
      <c r="AN171" s="150">
        <v>-0.70699052451287514</v>
      </c>
      <c r="AO171" s="150">
        <v>1.22491180845239</v>
      </c>
      <c r="AP171" s="150">
        <v>-1.765172154078698E-2</v>
      </c>
      <c r="AQ171" s="150">
        <v>0.98910999412180445</v>
      </c>
      <c r="AR171" s="150">
        <v>-0.93938641878656881</v>
      </c>
      <c r="AS171" s="150">
        <v>2.0835732550565069</v>
      </c>
      <c r="AT171" s="150">
        <v>4.597578157854727</v>
      </c>
      <c r="AU171" s="150">
        <v>3.0935704067114926</v>
      </c>
      <c r="AV171" s="150">
        <v>1.1530446121095252</v>
      </c>
    </row>
    <row r="172" spans="2:48" s="31" customFormat="1" ht="12" customHeight="1">
      <c r="B172" s="215">
        <v>2013</v>
      </c>
      <c r="C172" s="149" t="s">
        <v>43</v>
      </c>
      <c r="D172" s="155">
        <v>194.80976946999999</v>
      </c>
      <c r="E172" s="155">
        <v>201.53376256999999</v>
      </c>
      <c r="F172" s="155">
        <v>159.99068413000001</v>
      </c>
      <c r="G172" s="155">
        <v>172.6614811</v>
      </c>
      <c r="H172" s="155">
        <v>195.65103263</v>
      </c>
      <c r="I172" s="155">
        <v>240.66286721</v>
      </c>
      <c r="J172" s="155">
        <v>166.26119181999999</v>
      </c>
      <c r="K172" s="155">
        <v>161.39248771999999</v>
      </c>
      <c r="L172" s="155">
        <v>156.07218753000001</v>
      </c>
      <c r="M172" s="155">
        <v>213.47732020999999</v>
      </c>
      <c r="N172" s="155">
        <v>191.48228619</v>
      </c>
      <c r="O172" s="155">
        <v>197.94549602999999</v>
      </c>
      <c r="P172" s="155">
        <v>219.15279945</v>
      </c>
      <c r="Q172" s="155">
        <v>265.40906360000002</v>
      </c>
      <c r="R172" s="155">
        <v>164.2165048</v>
      </c>
      <c r="S172" s="150">
        <v>1.1729434393765246</v>
      </c>
      <c r="T172" s="150">
        <v>0.37243729448623242</v>
      </c>
      <c r="U172" s="150">
        <v>0.7776946862585703</v>
      </c>
      <c r="V172" s="150">
        <v>1.7649678170908629</v>
      </c>
      <c r="W172" s="150">
        <v>-0.6585553984901793</v>
      </c>
      <c r="X172" s="150">
        <v>4.0021346510092002</v>
      </c>
      <c r="Y172" s="150">
        <v>0.82092057172826571</v>
      </c>
      <c r="Z172" s="150">
        <v>1.217241159073339</v>
      </c>
      <c r="AA172" s="150">
        <v>0.86719460743560717</v>
      </c>
      <c r="AB172" s="150">
        <v>1.3446425572538345</v>
      </c>
      <c r="AC172" s="150">
        <v>-0.34874852358672115</v>
      </c>
      <c r="AD172" s="150">
        <v>0.75571204753013888</v>
      </c>
      <c r="AE172" s="150">
        <v>3.6407171365378446</v>
      </c>
      <c r="AF172" s="150">
        <v>1.759170943407895</v>
      </c>
      <c r="AG172" s="150">
        <v>0.211086068370264</v>
      </c>
      <c r="AH172" s="150">
        <v>0.5244753547323171</v>
      </c>
      <c r="AI172" s="150">
        <v>-2.0104131463879327</v>
      </c>
      <c r="AJ172" s="150">
        <v>-0.11668999000239921</v>
      </c>
      <c r="AK172" s="150">
        <v>1.9828068855636332</v>
      </c>
      <c r="AL172" s="150">
        <v>-1.8190464984283494</v>
      </c>
      <c r="AM172" s="150">
        <v>5.8757153179473534</v>
      </c>
      <c r="AN172" s="150">
        <v>0.43931764080859637</v>
      </c>
      <c r="AO172" s="150">
        <v>0.54973677322314529</v>
      </c>
      <c r="AP172" s="150">
        <v>0.84520633217867669</v>
      </c>
      <c r="AQ172" s="150">
        <v>1.1161438540006543</v>
      </c>
      <c r="AR172" s="150">
        <v>-4.6263155841288039E-2</v>
      </c>
      <c r="AS172" s="150">
        <v>1.8538853141816531</v>
      </c>
      <c r="AT172" s="150">
        <v>3.7335049506791194</v>
      </c>
      <c r="AU172" s="150">
        <v>2.0241349106614734</v>
      </c>
      <c r="AV172" s="150">
        <v>0.39089809532195829</v>
      </c>
    </row>
    <row r="173" spans="2:48" s="31" customFormat="1" ht="12" customHeight="1">
      <c r="B173" s="215">
        <v>2013</v>
      </c>
      <c r="C173" s="149" t="s">
        <v>44</v>
      </c>
      <c r="D173" s="155">
        <v>194.70434843999999</v>
      </c>
      <c r="E173" s="155">
        <v>201.76813622</v>
      </c>
      <c r="F173" s="155">
        <v>160.20624255999999</v>
      </c>
      <c r="G173" s="155">
        <v>172.38055868000001</v>
      </c>
      <c r="H173" s="155">
        <v>194.55498818999999</v>
      </c>
      <c r="I173" s="155">
        <v>240.22596676000001</v>
      </c>
      <c r="J173" s="155">
        <v>164.63901966</v>
      </c>
      <c r="K173" s="155">
        <v>161.63124911</v>
      </c>
      <c r="L173" s="155">
        <v>156.06107315</v>
      </c>
      <c r="M173" s="155">
        <v>213.42847441000001</v>
      </c>
      <c r="N173" s="155">
        <v>191.48228619</v>
      </c>
      <c r="O173" s="155">
        <v>197.92271701999999</v>
      </c>
      <c r="P173" s="155">
        <v>219.15279945</v>
      </c>
      <c r="Q173" s="155">
        <v>264.67721874</v>
      </c>
      <c r="R173" s="155">
        <v>164.21523117000001</v>
      </c>
      <c r="S173" s="150">
        <v>1.118193844761592</v>
      </c>
      <c r="T173" s="150">
        <v>0.48916540092416483</v>
      </c>
      <c r="U173" s="150">
        <v>0.91347435220423279</v>
      </c>
      <c r="V173" s="150">
        <v>1.5993949235406006</v>
      </c>
      <c r="W173" s="150">
        <v>-1.2150699057402647</v>
      </c>
      <c r="X173" s="150">
        <v>3.8133287086685499</v>
      </c>
      <c r="Y173" s="150">
        <v>-0.16276593205964218</v>
      </c>
      <c r="Z173" s="150">
        <v>1.3669802797257944</v>
      </c>
      <c r="AA173" s="150">
        <v>0.8600115445969152</v>
      </c>
      <c r="AB173" s="150">
        <v>1.3214538637825513</v>
      </c>
      <c r="AC173" s="150">
        <v>-0.34874852358672115</v>
      </c>
      <c r="AD173" s="150">
        <v>0.74411736405252782</v>
      </c>
      <c r="AE173" s="150">
        <v>3.6407171365378446</v>
      </c>
      <c r="AF173" s="150">
        <v>1.4785779402803456</v>
      </c>
      <c r="AG173" s="150">
        <v>0.21030885145347611</v>
      </c>
      <c r="AH173" s="150">
        <v>0.6118928338113534</v>
      </c>
      <c r="AI173" s="150">
        <v>-1.1899389941165737</v>
      </c>
      <c r="AJ173" s="150">
        <v>-5.1115024899544892E-2</v>
      </c>
      <c r="AK173" s="150">
        <v>1.5798706563349754</v>
      </c>
      <c r="AL173" s="150">
        <v>-1.6924742544875926</v>
      </c>
      <c r="AM173" s="150">
        <v>5.1608708601386724</v>
      </c>
      <c r="AN173" s="150">
        <v>-0.72920301593522652</v>
      </c>
      <c r="AO173" s="150">
        <v>0.97633206592806232</v>
      </c>
      <c r="AP173" s="150">
        <v>2.3477308644885397E-2</v>
      </c>
      <c r="AQ173" s="150">
        <v>0.83076627322344621</v>
      </c>
      <c r="AR173" s="150">
        <v>-0.32888293724666084</v>
      </c>
      <c r="AS173" s="150">
        <v>1.5007921258057877</v>
      </c>
      <c r="AT173" s="150">
        <v>3.6379273951515927</v>
      </c>
      <c r="AU173" s="150">
        <v>1.5679270001899965</v>
      </c>
      <c r="AV173" s="150">
        <v>0.21293667495771729</v>
      </c>
    </row>
    <row r="174" spans="2:48" s="31" customFormat="1" ht="12" customHeight="1">
      <c r="B174" s="215">
        <v>2013</v>
      </c>
      <c r="C174" s="149" t="s">
        <v>45</v>
      </c>
      <c r="D174" s="155">
        <v>194.88982184</v>
      </c>
      <c r="E174" s="155">
        <v>201.48693796000001</v>
      </c>
      <c r="F174" s="155">
        <v>160.40166982</v>
      </c>
      <c r="G174" s="155">
        <v>173.12289254999999</v>
      </c>
      <c r="H174" s="155">
        <v>195.41219687</v>
      </c>
      <c r="I174" s="155">
        <v>241.39388184000001</v>
      </c>
      <c r="J174" s="155">
        <v>165.53675093999999</v>
      </c>
      <c r="K174" s="155">
        <v>161.2990686</v>
      </c>
      <c r="L174" s="155">
        <v>156.12321786999999</v>
      </c>
      <c r="M174" s="155">
        <v>213.33566421</v>
      </c>
      <c r="N174" s="155">
        <v>191.52651918999999</v>
      </c>
      <c r="O174" s="155">
        <v>197.98908818999999</v>
      </c>
      <c r="P174" s="155">
        <v>219.40973056999999</v>
      </c>
      <c r="Q174" s="155">
        <v>264.77839388000001</v>
      </c>
      <c r="R174" s="155">
        <v>164.51167151999999</v>
      </c>
      <c r="S174" s="150">
        <v>1.2145180171004029</v>
      </c>
      <c r="T174" s="150">
        <v>0.34911663510325752</v>
      </c>
      <c r="U174" s="150">
        <v>1.0365734491844592</v>
      </c>
      <c r="V174" s="150">
        <v>2.0369191582964277</v>
      </c>
      <c r="W174" s="150">
        <v>-0.77982380736062851</v>
      </c>
      <c r="X174" s="150">
        <v>4.318041640992746</v>
      </c>
      <c r="Y174" s="150">
        <v>0.38161903886985726</v>
      </c>
      <c r="Z174" s="150">
        <v>1.1586533912565784</v>
      </c>
      <c r="AA174" s="150">
        <v>0.90017477717067607</v>
      </c>
      <c r="AB174" s="150">
        <v>1.277393836537442</v>
      </c>
      <c r="AC174" s="150">
        <v>-0.32572877646410348</v>
      </c>
      <c r="AD174" s="150">
        <v>0.77790077729960672</v>
      </c>
      <c r="AE174" s="150">
        <v>3.7622238003738602</v>
      </c>
      <c r="AF174" s="150">
        <v>1.5173689982300544</v>
      </c>
      <c r="AG174" s="150">
        <v>0.39120789972007231</v>
      </c>
      <c r="AH174" s="150">
        <v>1.0521169015055563</v>
      </c>
      <c r="AI174" s="150">
        <v>-0.52815342300945645</v>
      </c>
      <c r="AJ174" s="150">
        <v>0.13735648877144513</v>
      </c>
      <c r="AK174" s="150">
        <v>1.6226978210791572</v>
      </c>
      <c r="AL174" s="150">
        <v>-1.3143659468451858</v>
      </c>
      <c r="AM174" s="150">
        <v>6.2729793833532455</v>
      </c>
      <c r="AN174" s="150">
        <v>-0.14773386889406481</v>
      </c>
      <c r="AO174" s="150">
        <v>0.85733706676218446</v>
      </c>
      <c r="AP174" s="150">
        <v>0.1504498110597865</v>
      </c>
      <c r="AQ174" s="150">
        <v>0.7934926002925522</v>
      </c>
      <c r="AR174" s="150">
        <v>-0.27325457710924184</v>
      </c>
      <c r="AS174" s="150">
        <v>1.5108961464578243</v>
      </c>
      <c r="AT174" s="150">
        <v>3.7594307883409073</v>
      </c>
      <c r="AU174" s="150">
        <v>2.0590300277460187</v>
      </c>
      <c r="AV174" s="150">
        <v>-0.10097852141312558</v>
      </c>
    </row>
    <row r="175" spans="2:48" s="31" customFormat="1" ht="12" customHeight="1">
      <c r="B175" s="215">
        <v>2013</v>
      </c>
      <c r="C175" s="149" t="s">
        <v>46</v>
      </c>
      <c r="D175" s="155">
        <v>195.31748397000001</v>
      </c>
      <c r="E175" s="155">
        <v>202.8569148</v>
      </c>
      <c r="F175" s="155">
        <v>159.89371502</v>
      </c>
      <c r="G175" s="155">
        <v>173.73722835999999</v>
      </c>
      <c r="H175" s="155">
        <v>195.09093852999999</v>
      </c>
      <c r="I175" s="155">
        <v>240.67768192</v>
      </c>
      <c r="J175" s="155">
        <v>165.20208514999999</v>
      </c>
      <c r="K175" s="155">
        <v>161.90408524</v>
      </c>
      <c r="L175" s="155">
        <v>155.79456567</v>
      </c>
      <c r="M175" s="155">
        <v>213.32032828999999</v>
      </c>
      <c r="N175" s="155">
        <v>191.53087828</v>
      </c>
      <c r="O175" s="155">
        <v>197.97870585000001</v>
      </c>
      <c r="P175" s="155">
        <v>219.64971815999999</v>
      </c>
      <c r="Q175" s="155">
        <v>265.11997893</v>
      </c>
      <c r="R175" s="155">
        <v>165.48562758</v>
      </c>
      <c r="S175" s="150">
        <v>1.4366210287068952</v>
      </c>
      <c r="T175" s="150">
        <v>1.031423722085961</v>
      </c>
      <c r="U175" s="150">
        <v>0.71661410888171417</v>
      </c>
      <c r="V175" s="150">
        <v>2.3990026035167773</v>
      </c>
      <c r="W175" s="150">
        <v>-0.94294212652758347</v>
      </c>
      <c r="X175" s="150">
        <v>4.0085368080270172</v>
      </c>
      <c r="Y175" s="150">
        <v>0.1786774343841131</v>
      </c>
      <c r="Z175" s="150">
        <v>1.5380893614262305</v>
      </c>
      <c r="AA175" s="150">
        <v>0.68777161975872048</v>
      </c>
      <c r="AB175" s="150">
        <v>1.2701133754132314</v>
      </c>
      <c r="AC175" s="150">
        <v>-0.32346021793348712</v>
      </c>
      <c r="AD175" s="150">
        <v>0.77261608994676578</v>
      </c>
      <c r="AE175" s="150">
        <v>3.8757176092318417</v>
      </c>
      <c r="AF175" s="150">
        <v>1.648334425797529</v>
      </c>
      <c r="AG175" s="150">
        <v>0.98555251005225841</v>
      </c>
      <c r="AH175" s="150">
        <v>1.0993480733260981</v>
      </c>
      <c r="AI175" s="150">
        <v>0.13977405914408791</v>
      </c>
      <c r="AJ175" s="150">
        <v>-0.66618128002019716</v>
      </c>
      <c r="AK175" s="150">
        <v>2.0048565402027094</v>
      </c>
      <c r="AL175" s="150">
        <v>-1.3900461740269918</v>
      </c>
      <c r="AM175" s="150">
        <v>4.8839653700108272</v>
      </c>
      <c r="AN175" s="150">
        <v>-0.30208990106777378</v>
      </c>
      <c r="AO175" s="150">
        <v>0.67081738509158129</v>
      </c>
      <c r="AP175" s="150">
        <v>1.1062712109260104</v>
      </c>
      <c r="AQ175" s="150">
        <v>1.0296138342090586</v>
      </c>
      <c r="AR175" s="150">
        <v>-0.29697380756871894</v>
      </c>
      <c r="AS175" s="150">
        <v>1.1156468378465689</v>
      </c>
      <c r="AT175" s="150">
        <v>4.1805138843933491</v>
      </c>
      <c r="AU175" s="150">
        <v>2.2805003431506634</v>
      </c>
      <c r="AV175" s="150">
        <v>0.41441056668631404</v>
      </c>
    </row>
    <row r="176" spans="2:48" s="31" customFormat="1" ht="12" customHeight="1">
      <c r="B176" s="215">
        <v>2013</v>
      </c>
      <c r="C176" s="149" t="s">
        <v>55</v>
      </c>
      <c r="D176" s="155">
        <v>194.98170574</v>
      </c>
      <c r="E176" s="155">
        <v>202.050422</v>
      </c>
      <c r="F176" s="155">
        <v>158.93454161</v>
      </c>
      <c r="G176" s="155">
        <v>173.87932699000001</v>
      </c>
      <c r="H176" s="155">
        <v>194.61335474000001</v>
      </c>
      <c r="I176" s="155">
        <v>241.08447992000001</v>
      </c>
      <c r="J176" s="155">
        <v>165.64112402999999</v>
      </c>
      <c r="K176" s="155">
        <v>160.47302227</v>
      </c>
      <c r="L176" s="155">
        <v>157.13020886000001</v>
      </c>
      <c r="M176" s="155">
        <v>213.19902941999999</v>
      </c>
      <c r="N176" s="155">
        <v>191.54483970000001</v>
      </c>
      <c r="O176" s="155">
        <v>198.52377383999999</v>
      </c>
      <c r="P176" s="155">
        <v>219.83093260000001</v>
      </c>
      <c r="Q176" s="155">
        <v>264.82989451999998</v>
      </c>
      <c r="R176" s="155">
        <v>165.19354920999999</v>
      </c>
      <c r="S176" s="150">
        <v>1.2622372082014408</v>
      </c>
      <c r="T176" s="150">
        <v>0.62975579823951477</v>
      </c>
      <c r="U176" s="150">
        <v>0.11243339929980323</v>
      </c>
      <c r="V176" s="150">
        <v>2.4827541294313988</v>
      </c>
      <c r="W176" s="150">
        <v>-1.1854343995256187</v>
      </c>
      <c r="X176" s="150">
        <v>4.1843340170532315</v>
      </c>
      <c r="Y176" s="150">
        <v>0.44491096467361047</v>
      </c>
      <c r="Z176" s="150">
        <v>0.64059872977051668</v>
      </c>
      <c r="AA176" s="150">
        <v>1.5509784710494614</v>
      </c>
      <c r="AB176" s="150">
        <v>1.2125288478828367</v>
      </c>
      <c r="AC176" s="150">
        <v>-0.3161944128134877</v>
      </c>
      <c r="AD176" s="150">
        <v>1.0500597021946732</v>
      </c>
      <c r="AE176" s="150">
        <v>3.9614166948206559</v>
      </c>
      <c r="AF176" s="150">
        <v>1.5371146028388978</v>
      </c>
      <c r="AG176" s="150">
        <v>0.80731530600002088</v>
      </c>
      <c r="AH176" s="150">
        <v>0.83128789795003399</v>
      </c>
      <c r="AI176" s="150">
        <v>0.2438514483537233</v>
      </c>
      <c r="AJ176" s="150">
        <v>-1.4314346522487256</v>
      </c>
      <c r="AK176" s="150">
        <v>2.53866178447268</v>
      </c>
      <c r="AL176" s="150">
        <v>-1.3689344386344544</v>
      </c>
      <c r="AM176" s="150">
        <v>3.8554120917893613</v>
      </c>
      <c r="AN176" s="150">
        <v>-1.9311553862246029</v>
      </c>
      <c r="AO176" s="150">
        <v>-0.51475074184791936</v>
      </c>
      <c r="AP176" s="150">
        <v>1.3734816908573606</v>
      </c>
      <c r="AQ176" s="150">
        <v>0.97835099713844897</v>
      </c>
      <c r="AR176" s="150">
        <v>-0.32068686642379873</v>
      </c>
      <c r="AS176" s="150">
        <v>1.5751239786152382</v>
      </c>
      <c r="AT176" s="150">
        <v>4.2253803804117354</v>
      </c>
      <c r="AU176" s="150">
        <v>1.9576602584430134</v>
      </c>
      <c r="AV176" s="150">
        <v>2.9871545352008866E-2</v>
      </c>
    </row>
    <row r="177" spans="2:48" s="31" customFormat="1" ht="12" customHeight="1">
      <c r="B177" s="215">
        <v>2013</v>
      </c>
      <c r="C177" s="149" t="s">
        <v>47</v>
      </c>
      <c r="D177" s="155">
        <v>195.69579088</v>
      </c>
      <c r="E177" s="155">
        <v>205.23151182999999</v>
      </c>
      <c r="F177" s="155">
        <v>159.01878010999999</v>
      </c>
      <c r="G177" s="155">
        <v>174.11585873999999</v>
      </c>
      <c r="H177" s="155">
        <v>193.68847767</v>
      </c>
      <c r="I177" s="155">
        <v>240.15577995000001</v>
      </c>
      <c r="J177" s="155">
        <v>165.63233980000001</v>
      </c>
      <c r="K177" s="155">
        <v>159.64548601000001</v>
      </c>
      <c r="L177" s="155">
        <v>156.67386056000001</v>
      </c>
      <c r="M177" s="155">
        <v>213.23232021000001</v>
      </c>
      <c r="N177" s="155">
        <v>191.54483970000001</v>
      </c>
      <c r="O177" s="155">
        <v>198.53052955999999</v>
      </c>
      <c r="P177" s="155">
        <v>218.48916647999999</v>
      </c>
      <c r="Q177" s="155">
        <v>264.74225984999998</v>
      </c>
      <c r="R177" s="155">
        <v>165.27913053</v>
      </c>
      <c r="S177" s="150">
        <v>1.6330917894510151</v>
      </c>
      <c r="T177" s="150">
        <v>2.2140746509126501</v>
      </c>
      <c r="U177" s="150">
        <v>0.16549500022983921</v>
      </c>
      <c r="V177" s="150">
        <v>2.6221636014984711</v>
      </c>
      <c r="W177" s="150">
        <v>-1.6550389959213163</v>
      </c>
      <c r="X177" s="150">
        <v>3.7829975730473251</v>
      </c>
      <c r="Y177" s="150">
        <v>0.43958420052969416</v>
      </c>
      <c r="Z177" s="150">
        <v>0.12160965921592037</v>
      </c>
      <c r="AA177" s="150">
        <v>1.256047173466257</v>
      </c>
      <c r="AB177" s="150">
        <v>1.228333071065336</v>
      </c>
      <c r="AC177" s="150">
        <v>-0.3161944128134877</v>
      </c>
      <c r="AD177" s="150">
        <v>1.0534984133178966</v>
      </c>
      <c r="AE177" s="150">
        <v>3.3268749355763987</v>
      </c>
      <c r="AF177" s="150">
        <v>1.503515029244312</v>
      </c>
      <c r="AG177" s="150">
        <v>0.8595402454774046</v>
      </c>
      <c r="AH177" s="150">
        <v>1.3936394054001795</v>
      </c>
      <c r="AI177" s="150">
        <v>2.2744675305127942</v>
      </c>
      <c r="AJ177" s="150">
        <v>-1.8504455943931077</v>
      </c>
      <c r="AK177" s="150">
        <v>2.7471230104035129</v>
      </c>
      <c r="AL177" s="150">
        <v>-1.8675141656399035</v>
      </c>
      <c r="AM177" s="150">
        <v>3.6160726110913401</v>
      </c>
      <c r="AN177" s="150">
        <v>-1.5543198576756367</v>
      </c>
      <c r="AO177" s="150">
        <v>-1.0188355528224378</v>
      </c>
      <c r="AP177" s="150">
        <v>1.4142861501754425</v>
      </c>
      <c r="AQ177" s="150">
        <v>0.45499000517128252</v>
      </c>
      <c r="AR177" s="150">
        <v>-0.22142792565401237</v>
      </c>
      <c r="AS177" s="150">
        <v>1.5894499666379858</v>
      </c>
      <c r="AT177" s="150">
        <v>3.5139992190058109</v>
      </c>
      <c r="AU177" s="150">
        <v>1.7283950796128238</v>
      </c>
      <c r="AV177" s="150">
        <v>0.85120154868934605</v>
      </c>
    </row>
    <row r="178" spans="2:48" s="31" customFormat="1" ht="12" customHeight="1">
      <c r="B178" s="215">
        <v>2013</v>
      </c>
      <c r="C178" s="149" t="s">
        <v>48</v>
      </c>
      <c r="D178" s="155">
        <v>195.98566726000001</v>
      </c>
      <c r="E178" s="155">
        <v>206.34802384</v>
      </c>
      <c r="F178" s="155">
        <v>159.94309487999999</v>
      </c>
      <c r="G178" s="155">
        <v>175.18820503000001</v>
      </c>
      <c r="H178" s="155">
        <v>193.62779642999999</v>
      </c>
      <c r="I178" s="155">
        <v>238.73380276</v>
      </c>
      <c r="J178" s="155">
        <v>166.74587015</v>
      </c>
      <c r="K178" s="155">
        <v>159.72946027</v>
      </c>
      <c r="L178" s="155">
        <v>156.77658517</v>
      </c>
      <c r="M178" s="155">
        <v>213.25582281000001</v>
      </c>
      <c r="N178" s="155">
        <v>191.38031552999999</v>
      </c>
      <c r="O178" s="155">
        <v>198.57214786</v>
      </c>
      <c r="P178" s="155">
        <v>220.36506363000001</v>
      </c>
      <c r="Q178" s="155">
        <v>265.00418551000001</v>
      </c>
      <c r="R178" s="155">
        <v>164.83555307</v>
      </c>
      <c r="S178" s="150">
        <v>1.7836368400300415</v>
      </c>
      <c r="T178" s="150">
        <v>2.7701454069148497</v>
      </c>
      <c r="U178" s="150">
        <v>0.74771834774280421</v>
      </c>
      <c r="V178" s="150">
        <v>3.2541938898719565</v>
      </c>
      <c r="W178" s="150">
        <v>-1.6858497816390212</v>
      </c>
      <c r="X178" s="150">
        <v>3.1684920413069335</v>
      </c>
      <c r="Y178" s="150">
        <v>1.1148299012407819</v>
      </c>
      <c r="Z178" s="150">
        <v>0.17427408644950049</v>
      </c>
      <c r="AA178" s="150">
        <v>1.3224366012805575</v>
      </c>
      <c r="AB178" s="150">
        <v>1.2394905213922556</v>
      </c>
      <c r="AC178" s="150">
        <v>-0.40181611581712673</v>
      </c>
      <c r="AD178" s="150">
        <v>1.0746824338427814</v>
      </c>
      <c r="AE178" s="150">
        <v>4.2140154438807116</v>
      </c>
      <c r="AF178" s="150">
        <v>1.6039386457134839</v>
      </c>
      <c r="AG178" s="150">
        <v>0.58885260006572082</v>
      </c>
      <c r="AH178" s="150">
        <v>1.7670361149972393</v>
      </c>
      <c r="AI178" s="150">
        <v>2.8580255699647523</v>
      </c>
      <c r="AJ178" s="150">
        <v>-0.44741926857241765</v>
      </c>
      <c r="AK178" s="150">
        <v>3.3712506202975874</v>
      </c>
      <c r="AL178" s="150">
        <v>-1.279834320251851</v>
      </c>
      <c r="AM178" s="150">
        <v>3.3508113005627109</v>
      </c>
      <c r="AN178" s="150">
        <v>0.79396438849276763</v>
      </c>
      <c r="AO178" s="150">
        <v>0.13880448777908327</v>
      </c>
      <c r="AP178" s="150">
        <v>0.34828312326726518</v>
      </c>
      <c r="AQ178" s="150">
        <v>0.48061875348504657</v>
      </c>
      <c r="AR178" s="150">
        <v>-0.52222633599350843</v>
      </c>
      <c r="AS178" s="150">
        <v>1.6098328958027395</v>
      </c>
      <c r="AT178" s="150">
        <v>4.2768025724514018</v>
      </c>
      <c r="AU178" s="150">
        <v>1.8552021029527168</v>
      </c>
      <c r="AV178" s="150">
        <v>0.50865636238354739</v>
      </c>
    </row>
    <row r="179" spans="2:48" s="31" customFormat="1" ht="12" customHeight="1">
      <c r="B179" s="215">
        <v>2013</v>
      </c>
      <c r="C179" s="149" t="s">
        <v>49</v>
      </c>
      <c r="D179" s="155">
        <v>196.62497866000001</v>
      </c>
      <c r="E179" s="155">
        <v>207.67139813</v>
      </c>
      <c r="F179" s="155">
        <v>159.75987463000001</v>
      </c>
      <c r="G179" s="155">
        <v>175.20775268</v>
      </c>
      <c r="H179" s="155">
        <v>194.46393732000001</v>
      </c>
      <c r="I179" s="155">
        <v>239.56305161</v>
      </c>
      <c r="J179" s="155">
        <v>166.73359411999999</v>
      </c>
      <c r="K179" s="155">
        <v>159.722049</v>
      </c>
      <c r="L179" s="155">
        <v>156.40123359</v>
      </c>
      <c r="M179" s="155">
        <v>213.26363196</v>
      </c>
      <c r="N179" s="155">
        <v>191.48359876999999</v>
      </c>
      <c r="O179" s="155">
        <v>199.13132475</v>
      </c>
      <c r="P179" s="155">
        <v>221.45827997999999</v>
      </c>
      <c r="Q179" s="155">
        <v>265.91602014</v>
      </c>
      <c r="R179" s="155">
        <v>165.15092584000001</v>
      </c>
      <c r="S179" s="150">
        <v>2.1156582591217017</v>
      </c>
      <c r="T179" s="150">
        <v>3.4292424298964193</v>
      </c>
      <c r="U179" s="150">
        <v>0.63230841300038776</v>
      </c>
      <c r="V179" s="150">
        <v>3.2657150812834885</v>
      </c>
      <c r="W179" s="150">
        <v>-1.2613008140898643</v>
      </c>
      <c r="X179" s="150">
        <v>3.5268508174518303</v>
      </c>
      <c r="Y179" s="150">
        <v>1.1073857067657116</v>
      </c>
      <c r="Z179" s="150">
        <v>0.16962611111009096</v>
      </c>
      <c r="AA179" s="150">
        <v>1.0798523108617815</v>
      </c>
      <c r="AB179" s="150">
        <v>1.2431977794496589</v>
      </c>
      <c r="AC179" s="150">
        <v>-0.34806543042827798</v>
      </c>
      <c r="AD179" s="150">
        <v>1.3593075798675045</v>
      </c>
      <c r="AE179" s="150">
        <v>4.7310142081389728</v>
      </c>
      <c r="AF179" s="150">
        <v>1.9535406326528886</v>
      </c>
      <c r="AG179" s="150">
        <v>0.78130492290978282</v>
      </c>
      <c r="AH179" s="150">
        <v>2.1752392119723964</v>
      </c>
      <c r="AI179" s="150">
        <v>3.4500233192078014</v>
      </c>
      <c r="AJ179" s="150">
        <v>0.44396233498218862</v>
      </c>
      <c r="AK179" s="150">
        <v>3.3390152399852155</v>
      </c>
      <c r="AL179" s="150">
        <v>-0.83911324376325069</v>
      </c>
      <c r="AM179" s="150">
        <v>3.7369398706479444</v>
      </c>
      <c r="AN179" s="150">
        <v>0.90629662345497763</v>
      </c>
      <c r="AO179" s="150">
        <v>7.0224249865603383E-2</v>
      </c>
      <c r="AP179" s="150">
        <v>1.320484231814703</v>
      </c>
      <c r="AQ179" s="150">
        <v>0.75279804539174222</v>
      </c>
      <c r="AR179" s="150">
        <v>-0.46854063303314319</v>
      </c>
      <c r="AS179" s="150">
        <v>1.8686127347409922</v>
      </c>
      <c r="AT179" s="150">
        <v>4.7310142081389728</v>
      </c>
      <c r="AU179" s="150">
        <v>2.0784890533811762</v>
      </c>
      <c r="AV179" s="150">
        <v>0.69258155113942621</v>
      </c>
    </row>
    <row r="180" spans="2:48" s="62" customFormat="1" ht="12" customHeight="1">
      <c r="B180" s="216">
        <v>2013</v>
      </c>
      <c r="C180" s="149" t="s">
        <v>50</v>
      </c>
      <c r="D180" s="155">
        <v>196.54895618</v>
      </c>
      <c r="E180" s="155">
        <v>207.98554358000001</v>
      </c>
      <c r="F180" s="155">
        <v>159.61213100000001</v>
      </c>
      <c r="G180" s="155">
        <v>175.49157521999999</v>
      </c>
      <c r="H180" s="155">
        <v>194.14429860000001</v>
      </c>
      <c r="I180" s="155">
        <v>239.22456065</v>
      </c>
      <c r="J180" s="155">
        <v>164.70078305000001</v>
      </c>
      <c r="K180" s="155">
        <v>159.48430106999999</v>
      </c>
      <c r="L180" s="155">
        <v>156.44723784000001</v>
      </c>
      <c r="M180" s="155">
        <v>213.27188809</v>
      </c>
      <c r="N180" s="155">
        <v>191.50904377000001</v>
      </c>
      <c r="O180" s="155">
        <v>198.79730504</v>
      </c>
      <c r="P180" s="155">
        <v>220.48657944000001</v>
      </c>
      <c r="Q180" s="155">
        <v>265.94395080999999</v>
      </c>
      <c r="R180" s="155">
        <v>164.99211647000001</v>
      </c>
      <c r="S180" s="150">
        <v>2.0761765735261264</v>
      </c>
      <c r="T180" s="150">
        <v>3.5857003061320114</v>
      </c>
      <c r="U180" s="150">
        <v>0.53924510423996708</v>
      </c>
      <c r="V180" s="150">
        <v>3.432997276853996</v>
      </c>
      <c r="W180" s="150">
        <v>-1.4235967742416591</v>
      </c>
      <c r="X180" s="150">
        <v>3.3805724039674914</v>
      </c>
      <c r="Y180" s="150">
        <v>-0.12531256263970647</v>
      </c>
      <c r="Z180" s="150">
        <v>2.0522581535459494E-2</v>
      </c>
      <c r="AA180" s="150">
        <v>1.1095841914162889</v>
      </c>
      <c r="AB180" s="150">
        <v>1.2471172334831664</v>
      </c>
      <c r="AC180" s="150">
        <v>-0.33482333819993926</v>
      </c>
      <c r="AD180" s="150">
        <v>1.1892890929914017</v>
      </c>
      <c r="AE180" s="150">
        <v>4.2714821325264154</v>
      </c>
      <c r="AF180" s="150">
        <v>1.9642493921222979</v>
      </c>
      <c r="AG180" s="150">
        <v>0.68439347381448101</v>
      </c>
      <c r="AH180" s="150">
        <v>2.0761765735261264</v>
      </c>
      <c r="AI180" s="150">
        <v>3.5857003061320114</v>
      </c>
      <c r="AJ180" s="150">
        <v>0.53924510423996708</v>
      </c>
      <c r="AK180" s="150">
        <v>3.432997276853996</v>
      </c>
      <c r="AL180" s="150">
        <v>-1.4235967742416591</v>
      </c>
      <c r="AM180" s="150">
        <v>3.3805724039674914</v>
      </c>
      <c r="AN180" s="150">
        <v>-0.12531256263970647</v>
      </c>
      <c r="AO180" s="150">
        <v>2.0522581535459494E-2</v>
      </c>
      <c r="AP180" s="150">
        <v>1.1095841914162889</v>
      </c>
      <c r="AQ180" s="150">
        <v>1.2471172334831664</v>
      </c>
      <c r="AR180" s="150">
        <v>-0.33482333819993926</v>
      </c>
      <c r="AS180" s="150">
        <v>1.1892890929914017</v>
      </c>
      <c r="AT180" s="150">
        <v>4.2714821325264154</v>
      </c>
      <c r="AU180" s="150">
        <v>1.9642493921222979</v>
      </c>
      <c r="AV180" s="150">
        <v>0.68439347381448101</v>
      </c>
    </row>
    <row r="181" spans="2:48" s="61" customFormat="1" ht="12" customHeight="1">
      <c r="B181" s="214">
        <v>2014</v>
      </c>
      <c r="C181" s="149" t="s">
        <v>40</v>
      </c>
      <c r="D181" s="155">
        <v>196.60990652999999</v>
      </c>
      <c r="E181" s="155">
        <v>207.92781912999999</v>
      </c>
      <c r="F181" s="155">
        <v>159.37305279</v>
      </c>
      <c r="G181" s="155">
        <v>174.91657527999999</v>
      </c>
      <c r="H181" s="155">
        <v>194.02080565</v>
      </c>
      <c r="I181" s="155">
        <v>240.14821535999999</v>
      </c>
      <c r="J181" s="155">
        <v>163.56004759999999</v>
      </c>
      <c r="K181" s="155">
        <v>159.47471328</v>
      </c>
      <c r="L181" s="155">
        <v>156.88919207999999</v>
      </c>
      <c r="M181" s="155">
        <v>213.36330527000001</v>
      </c>
      <c r="N181" s="155">
        <v>188.89211399999999</v>
      </c>
      <c r="O181" s="155">
        <v>198.79438164000001</v>
      </c>
      <c r="P181" s="155">
        <v>221.10744584</v>
      </c>
      <c r="Q181" s="155">
        <v>266.59490242999999</v>
      </c>
      <c r="R181" s="155">
        <v>165.60497244999999</v>
      </c>
      <c r="S181" s="150">
        <v>3.1010263897883306E-2</v>
      </c>
      <c r="T181" s="150">
        <v>-2.7754068386883546E-2</v>
      </c>
      <c r="U181" s="150">
        <v>-0.14978699206767487</v>
      </c>
      <c r="V181" s="150">
        <v>-0.32765102215257969</v>
      </c>
      <c r="W181" s="150">
        <v>-6.3608847074334562E-2</v>
      </c>
      <c r="X181" s="150">
        <v>0.38610362894608841</v>
      </c>
      <c r="Y181" s="150">
        <v>-0.69261082362535831</v>
      </c>
      <c r="Z181" s="150">
        <v>-6.0117453164139079E-3</v>
      </c>
      <c r="AA181" s="150">
        <v>0.28249411501401767</v>
      </c>
      <c r="AB181" s="150">
        <v>4.2864149053457368E-2</v>
      </c>
      <c r="AC181" s="150">
        <v>-1.366478427589513</v>
      </c>
      <c r="AD181" s="150">
        <v>-1.470543073708086E-3</v>
      </c>
      <c r="AE181" s="150">
        <v>0.28158920219856043</v>
      </c>
      <c r="AF181" s="150">
        <v>0.24477022997415077</v>
      </c>
      <c r="AG181" s="150">
        <v>0.37144561395538744</v>
      </c>
      <c r="AH181" s="150">
        <v>1.453788734857639</v>
      </c>
      <c r="AI181" s="150">
        <v>2.8471168968321194</v>
      </c>
      <c r="AJ181" s="150">
        <v>0.33480732568149563</v>
      </c>
      <c r="AK181" s="150">
        <v>2.7536497495559615</v>
      </c>
      <c r="AL181" s="150">
        <v>-1.2482937832790668</v>
      </c>
      <c r="AM181" s="150">
        <v>2.1080144278285786</v>
      </c>
      <c r="AN181" s="150">
        <v>-0.92252289623357342</v>
      </c>
      <c r="AO181" s="150">
        <v>-1.3664235354727197</v>
      </c>
      <c r="AP181" s="150">
        <v>1.1680622056459526</v>
      </c>
      <c r="AQ181" s="150">
        <v>1.2909035370671518</v>
      </c>
      <c r="AR181" s="150">
        <v>-1.2504586049060578</v>
      </c>
      <c r="AS181" s="150">
        <v>1.1877344954590541</v>
      </c>
      <c r="AT181" s="150">
        <v>3.6607871833090684</v>
      </c>
      <c r="AU181" s="150">
        <v>1.6430027513968213</v>
      </c>
      <c r="AV181" s="150">
        <v>1.0198152709181016</v>
      </c>
    </row>
    <row r="182" spans="2:48" s="31" customFormat="1" ht="12" customHeight="1">
      <c r="B182" s="215">
        <v>2014</v>
      </c>
      <c r="C182" s="149" t="s">
        <v>41</v>
      </c>
      <c r="D182" s="155">
        <v>197.42164417000001</v>
      </c>
      <c r="E182" s="155">
        <v>209.57458398</v>
      </c>
      <c r="F182" s="155">
        <v>159.85139788999999</v>
      </c>
      <c r="G182" s="155">
        <v>175.25428497999999</v>
      </c>
      <c r="H182" s="155">
        <v>192.98519175999999</v>
      </c>
      <c r="I182" s="155">
        <v>241.02245628</v>
      </c>
      <c r="J182" s="155">
        <v>162.33266033999999</v>
      </c>
      <c r="K182" s="155">
        <v>160.13489508999999</v>
      </c>
      <c r="L182" s="155">
        <v>156.94774691000001</v>
      </c>
      <c r="M182" s="155">
        <v>213.66721812</v>
      </c>
      <c r="N182" s="155">
        <v>191.46503817999999</v>
      </c>
      <c r="O182" s="155">
        <v>198.97077224</v>
      </c>
      <c r="P182" s="155">
        <v>222.72145977</v>
      </c>
      <c r="Q182" s="155">
        <v>266.71680013000002</v>
      </c>
      <c r="R182" s="155">
        <v>167.00304091999999</v>
      </c>
      <c r="S182" s="150">
        <v>0.44400540555442092</v>
      </c>
      <c r="T182" s="150">
        <v>0.76401483134272041</v>
      </c>
      <c r="U182" s="150">
        <v>0.14990520363392079</v>
      </c>
      <c r="V182" s="150">
        <v>-0.13521460486209946</v>
      </c>
      <c r="W182" s="150">
        <v>-0.59703367462165602</v>
      </c>
      <c r="X182" s="150">
        <v>0.75155143983332096</v>
      </c>
      <c r="Y182" s="150">
        <v>-1.4378333036104038</v>
      </c>
      <c r="Z182" s="150">
        <v>0.4079360887780723</v>
      </c>
      <c r="AA182" s="150">
        <v>0.3199219602150265</v>
      </c>
      <c r="AB182" s="150">
        <v>0.18536434104862565</v>
      </c>
      <c r="AC182" s="150">
        <v>-2.2978335191766064E-2</v>
      </c>
      <c r="AD182" s="150">
        <v>8.7258325742951115E-2</v>
      </c>
      <c r="AE182" s="150">
        <v>1.0136128628219581</v>
      </c>
      <c r="AF182" s="150">
        <v>0.29060609111284919</v>
      </c>
      <c r="AG182" s="150">
        <v>1.2188003239328253</v>
      </c>
      <c r="AH182" s="150">
        <v>1.686464566103524</v>
      </c>
      <c r="AI182" s="150">
        <v>3.9689923753870318</v>
      </c>
      <c r="AJ182" s="150">
        <v>-0.18682958893103319</v>
      </c>
      <c r="AK182" s="150">
        <v>2.1620861971792777</v>
      </c>
      <c r="AL182" s="150">
        <v>-1.1049868516306418</v>
      </c>
      <c r="AM182" s="150">
        <v>0.98561313035123987</v>
      </c>
      <c r="AN182" s="150">
        <v>-2.1908259135485935</v>
      </c>
      <c r="AO182" s="150">
        <v>-0.34986143305141582</v>
      </c>
      <c r="AP182" s="150">
        <v>1.5718307312496478</v>
      </c>
      <c r="AQ182" s="150">
        <v>0.95450673318566714</v>
      </c>
      <c r="AR182" s="150">
        <v>-4.9560144133749873E-2</v>
      </c>
      <c r="AS182" s="150">
        <v>1.1985626829776237</v>
      </c>
      <c r="AT182" s="150">
        <v>2.3240484459580841</v>
      </c>
      <c r="AU182" s="150">
        <v>0.98349518512254974</v>
      </c>
      <c r="AV182" s="150">
        <v>1.405609666174584</v>
      </c>
    </row>
    <row r="183" spans="2:48" s="31" customFormat="1" ht="12" customHeight="1">
      <c r="B183" s="215">
        <v>2014</v>
      </c>
      <c r="C183" s="149" t="s">
        <v>42</v>
      </c>
      <c r="D183" s="155">
        <v>198.26157727</v>
      </c>
      <c r="E183" s="155">
        <v>210.15743065999999</v>
      </c>
      <c r="F183" s="155">
        <v>160.21218350000001</v>
      </c>
      <c r="G183" s="155">
        <v>177.29442492999999</v>
      </c>
      <c r="H183" s="155">
        <v>193.92771704</v>
      </c>
      <c r="I183" s="155">
        <v>243.19356123</v>
      </c>
      <c r="J183" s="155">
        <v>162.76181474000001</v>
      </c>
      <c r="K183" s="155">
        <v>160.15437589000001</v>
      </c>
      <c r="L183" s="155">
        <v>159.44891745999999</v>
      </c>
      <c r="M183" s="155">
        <v>213.73612377000001</v>
      </c>
      <c r="N183" s="155">
        <v>190.03113468999999</v>
      </c>
      <c r="O183" s="155">
        <v>198.95116851</v>
      </c>
      <c r="P183" s="155">
        <v>223.25928865</v>
      </c>
      <c r="Q183" s="155">
        <v>267.53662129000003</v>
      </c>
      <c r="R183" s="155">
        <v>167.63199032</v>
      </c>
      <c r="S183" s="150">
        <v>0.87134580782590376</v>
      </c>
      <c r="T183" s="150">
        <v>1.0442490581873471</v>
      </c>
      <c r="U183" s="150">
        <v>0.37594416930627972</v>
      </c>
      <c r="V183" s="150">
        <v>1.0273141076658163</v>
      </c>
      <c r="W183" s="150">
        <v>-0.11155700247795153</v>
      </c>
      <c r="X183" s="150">
        <v>1.6591108242463974</v>
      </c>
      <c r="Y183" s="150">
        <v>-1.1772672078986943</v>
      </c>
      <c r="Z183" s="150">
        <v>0.42015095874916142</v>
      </c>
      <c r="AA183" s="150">
        <v>1.9186529985718295</v>
      </c>
      <c r="AB183" s="150">
        <v>0.217673170223037</v>
      </c>
      <c r="AC183" s="150">
        <v>-0.7717176436716926</v>
      </c>
      <c r="AD183" s="150">
        <v>7.7397160876529369E-2</v>
      </c>
      <c r="AE183" s="150">
        <v>1.2575410335822852</v>
      </c>
      <c r="AF183" s="150">
        <v>0.59887449033870155</v>
      </c>
      <c r="AG183" s="150">
        <v>1.5999999918056744</v>
      </c>
      <c r="AH183" s="150">
        <v>1.68483480773358</v>
      </c>
      <c r="AI183" s="150">
        <v>3.7864524885285533</v>
      </c>
      <c r="AJ183" s="150">
        <v>6.1340775581371076E-2</v>
      </c>
      <c r="AK183" s="150">
        <v>2.7764963718223186</v>
      </c>
      <c r="AL183" s="150">
        <v>-0.78287028511152812</v>
      </c>
      <c r="AM183" s="150">
        <v>1.2805847679933038</v>
      </c>
      <c r="AN183" s="150">
        <v>-1.6924417808761376</v>
      </c>
      <c r="AO183" s="150">
        <v>-0.83731276575527147</v>
      </c>
      <c r="AP183" s="150">
        <v>3.0452515143774832</v>
      </c>
      <c r="AQ183" s="150">
        <v>0.36171682200240696</v>
      </c>
      <c r="AR183" s="150">
        <v>-0.53182389684587861</v>
      </c>
      <c r="AS183" s="150">
        <v>0.88991365104817532</v>
      </c>
      <c r="AT183" s="150">
        <v>1.9453021989424855</v>
      </c>
      <c r="AU183" s="150">
        <v>0.37430572425911635</v>
      </c>
      <c r="AV183" s="150">
        <v>1.1990428245619142</v>
      </c>
    </row>
    <row r="184" spans="2:48" s="31" customFormat="1" ht="12" customHeight="1">
      <c r="B184" s="215">
        <v>2014</v>
      </c>
      <c r="C184" s="149" t="s">
        <v>43</v>
      </c>
      <c r="D184" s="155">
        <v>198.33715723</v>
      </c>
      <c r="E184" s="155">
        <v>210.28458118</v>
      </c>
      <c r="F184" s="155">
        <v>160.20855562</v>
      </c>
      <c r="G184" s="155">
        <v>177.86653426000001</v>
      </c>
      <c r="H184" s="155">
        <v>194.94509701000001</v>
      </c>
      <c r="I184" s="155">
        <v>242.09370731000001</v>
      </c>
      <c r="J184" s="155">
        <v>162.61637021000001</v>
      </c>
      <c r="K184" s="155">
        <v>159.90017852</v>
      </c>
      <c r="L184" s="155">
        <v>159.03621982000001</v>
      </c>
      <c r="M184" s="155">
        <v>215.09229048</v>
      </c>
      <c r="N184" s="155">
        <v>190.18978905</v>
      </c>
      <c r="O184" s="155">
        <v>198.99829729999999</v>
      </c>
      <c r="P184" s="155">
        <v>226.23289005000001</v>
      </c>
      <c r="Q184" s="155">
        <v>270.02054056999998</v>
      </c>
      <c r="R184" s="155">
        <v>167.55683335000001</v>
      </c>
      <c r="S184" s="150">
        <v>0.90979931145621151</v>
      </c>
      <c r="T184" s="150">
        <v>1.1053833648374081</v>
      </c>
      <c r="U184" s="150">
        <v>0.37367123429984872</v>
      </c>
      <c r="V184" s="150">
        <v>1.3533179795227852</v>
      </c>
      <c r="W184" s="150">
        <v>0.41247588302857707</v>
      </c>
      <c r="X184" s="150">
        <v>1.1993528809099701</v>
      </c>
      <c r="Y184" s="150">
        <v>-1.2655755494296699</v>
      </c>
      <c r="Z184" s="150">
        <v>0.26076387908391041</v>
      </c>
      <c r="AA184" s="150">
        <v>1.6548595013532719</v>
      </c>
      <c r="AB184" s="150">
        <v>0.85355946641772107</v>
      </c>
      <c r="AC184" s="150">
        <v>-0.68887332630851006</v>
      </c>
      <c r="AD184" s="150">
        <v>0.10110411706011746</v>
      </c>
      <c r="AE184" s="150">
        <v>2.6061951818540052</v>
      </c>
      <c r="AF184" s="150">
        <v>1.532875535459155</v>
      </c>
      <c r="AG184" s="150">
        <v>1.5544481365970881</v>
      </c>
      <c r="AH184" s="150">
        <v>1.810683196020733</v>
      </c>
      <c r="AI184" s="150">
        <v>4.3421104724130402</v>
      </c>
      <c r="AJ184" s="150">
        <v>0.13617761008069351</v>
      </c>
      <c r="AK184" s="150">
        <v>3.0146000873150172</v>
      </c>
      <c r="AL184" s="150">
        <v>-0.36081364381807646</v>
      </c>
      <c r="AM184" s="150">
        <v>0.59454128365862857</v>
      </c>
      <c r="AN184" s="150">
        <v>-2.1922263217901019</v>
      </c>
      <c r="AO184" s="150">
        <v>-0.92464601115077016</v>
      </c>
      <c r="AP184" s="150">
        <v>1.8991418887047189</v>
      </c>
      <c r="AQ184" s="150">
        <v>0.7565067185644665</v>
      </c>
      <c r="AR184" s="150">
        <v>-0.67499566968690772</v>
      </c>
      <c r="AS184" s="150">
        <v>0.53186422076532835</v>
      </c>
      <c r="AT184" s="150">
        <v>3.2306640014495116</v>
      </c>
      <c r="AU184" s="150">
        <v>1.7374979239405093</v>
      </c>
      <c r="AV184" s="150">
        <v>2.0341003811207798</v>
      </c>
    </row>
    <row r="185" spans="2:48" s="31" customFormat="1" ht="12" customHeight="1">
      <c r="B185" s="215">
        <v>2014</v>
      </c>
      <c r="C185" s="149" t="s">
        <v>44</v>
      </c>
      <c r="D185" s="155">
        <v>198.50499504000001</v>
      </c>
      <c r="E185" s="155">
        <v>210.32486137999999</v>
      </c>
      <c r="F185" s="155">
        <v>160.29888413</v>
      </c>
      <c r="G185" s="155">
        <v>178.36638348</v>
      </c>
      <c r="H185" s="155">
        <v>194.89645135999999</v>
      </c>
      <c r="I185" s="155">
        <v>242.15526532000001</v>
      </c>
      <c r="J185" s="155">
        <v>163.94480899999999</v>
      </c>
      <c r="K185" s="155">
        <v>160.54073621000001</v>
      </c>
      <c r="L185" s="155">
        <v>159.46163554</v>
      </c>
      <c r="M185" s="155">
        <v>217.27643183000001</v>
      </c>
      <c r="N185" s="155">
        <v>189.24674472000001</v>
      </c>
      <c r="O185" s="155">
        <v>198.99834529</v>
      </c>
      <c r="P185" s="155">
        <v>226.58094839</v>
      </c>
      <c r="Q185" s="155">
        <v>270.02319489000001</v>
      </c>
      <c r="R185" s="155">
        <v>165.87111891000001</v>
      </c>
      <c r="S185" s="150">
        <v>0.99519168049341999</v>
      </c>
      <c r="T185" s="150">
        <v>1.124750191640203</v>
      </c>
      <c r="U185" s="150">
        <v>0.43026374354965924</v>
      </c>
      <c r="V185" s="150">
        <v>1.6381460229051328</v>
      </c>
      <c r="W185" s="150">
        <v>0.38741944286999797</v>
      </c>
      <c r="X185" s="150">
        <v>1.2250851927732498</v>
      </c>
      <c r="Y185" s="150">
        <v>-0.45899845525963201</v>
      </c>
      <c r="Z185" s="150">
        <v>0.66240697856294162</v>
      </c>
      <c r="AA185" s="150">
        <v>1.9267823079643307</v>
      </c>
      <c r="AB185" s="150">
        <v>1.8776706934343395</v>
      </c>
      <c r="AC185" s="150">
        <v>-1.1813014181810644</v>
      </c>
      <c r="AD185" s="150">
        <v>0.1011282572264065</v>
      </c>
      <c r="AE185" s="150">
        <v>2.7640543771320267</v>
      </c>
      <c r="AF185" s="150">
        <v>1.5338736104264257</v>
      </c>
      <c r="AG185" s="150">
        <v>0.53275420596222034</v>
      </c>
      <c r="AH185" s="150">
        <v>1.952009100182579</v>
      </c>
      <c r="AI185" s="150">
        <v>4.2408703972316459</v>
      </c>
      <c r="AJ185" s="150">
        <v>5.7826442041005066E-2</v>
      </c>
      <c r="AK185" s="150">
        <v>3.4724477318302576</v>
      </c>
      <c r="AL185" s="150">
        <v>0.17550985105894767</v>
      </c>
      <c r="AM185" s="150">
        <v>0.80311824155441514</v>
      </c>
      <c r="AN185" s="150">
        <v>-0.42165621578264734</v>
      </c>
      <c r="AO185" s="150">
        <v>-0.67469187177897538</v>
      </c>
      <c r="AP185" s="150">
        <v>2.1789946213758924</v>
      </c>
      <c r="AQ185" s="150">
        <v>1.8029259828789179</v>
      </c>
      <c r="AR185" s="150">
        <v>-1.1674925730632566</v>
      </c>
      <c r="AS185" s="150">
        <v>0.54345872277576746</v>
      </c>
      <c r="AT185" s="150">
        <v>3.3894839393528997</v>
      </c>
      <c r="AU185" s="150">
        <v>2.0198097046091164</v>
      </c>
      <c r="AV185" s="150">
        <v>1.0083642839961584</v>
      </c>
    </row>
    <row r="186" spans="2:48" s="31" customFormat="1" ht="12" customHeight="1">
      <c r="B186" s="215">
        <v>2014</v>
      </c>
      <c r="C186" s="149" t="s">
        <v>45</v>
      </c>
      <c r="D186" s="155">
        <v>198.32667771000001</v>
      </c>
      <c r="E186" s="155">
        <v>209.96615125</v>
      </c>
      <c r="F186" s="155">
        <v>159.58997482000001</v>
      </c>
      <c r="G186" s="155">
        <v>178.90484369000001</v>
      </c>
      <c r="H186" s="155">
        <v>195.00034346999999</v>
      </c>
      <c r="I186" s="155">
        <v>242.03663531000001</v>
      </c>
      <c r="J186" s="155">
        <v>163.54020105999999</v>
      </c>
      <c r="K186" s="155">
        <v>160.00208760000001</v>
      </c>
      <c r="L186" s="155">
        <v>158.62595291</v>
      </c>
      <c r="M186" s="155">
        <v>217.30835576000001</v>
      </c>
      <c r="N186" s="155">
        <v>188.44287238999999</v>
      </c>
      <c r="O186" s="155">
        <v>199.18728293999999</v>
      </c>
      <c r="P186" s="155">
        <v>226.58094839</v>
      </c>
      <c r="Q186" s="155">
        <v>269.44092813999998</v>
      </c>
      <c r="R186" s="155">
        <v>167.2062506</v>
      </c>
      <c r="S186" s="150">
        <v>0.90446755075714691</v>
      </c>
      <c r="T186" s="150">
        <v>0.95228141144249889</v>
      </c>
      <c r="U186" s="150">
        <v>-1.3881263197973226E-2</v>
      </c>
      <c r="V186" s="150">
        <v>1.9449756865656127</v>
      </c>
      <c r="W186" s="150">
        <v>0.44093227366089138</v>
      </c>
      <c r="X186" s="150">
        <v>1.1754957987421051</v>
      </c>
      <c r="Y186" s="150">
        <v>-0.70466088169580132</v>
      </c>
      <c r="Z186" s="150">
        <v>0.32466300853822361</v>
      </c>
      <c r="AA186" s="150">
        <v>1.3926197100572466</v>
      </c>
      <c r="AB186" s="150">
        <v>1.8926393469619569</v>
      </c>
      <c r="AC186" s="150">
        <v>-1.6010582683930323</v>
      </c>
      <c r="AD186" s="150">
        <v>0.19616860496249444</v>
      </c>
      <c r="AE186" s="150">
        <v>2.7640543771320267</v>
      </c>
      <c r="AF186" s="150">
        <v>1.3149302021531355</v>
      </c>
      <c r="AG186" s="150">
        <v>1.3419635903649834</v>
      </c>
      <c r="AH186" s="150">
        <v>1.7634865882434809</v>
      </c>
      <c r="AI186" s="150">
        <v>4.2083190979275003</v>
      </c>
      <c r="AJ186" s="150">
        <v>-0.5060389962965246</v>
      </c>
      <c r="AK186" s="150">
        <v>3.3397958264416872</v>
      </c>
      <c r="AL186" s="150">
        <v>-0.21076135809168761</v>
      </c>
      <c r="AM186" s="150">
        <v>0.26626750649217001</v>
      </c>
      <c r="AN186" s="150">
        <v>-1.2061067217174468</v>
      </c>
      <c r="AO186" s="150">
        <v>-0.80408461825426514</v>
      </c>
      <c r="AP186" s="150">
        <v>1.6030511503317655</v>
      </c>
      <c r="AQ186" s="150">
        <v>1.8621788179258374</v>
      </c>
      <c r="AR186" s="150">
        <v>-1.6100364654677009</v>
      </c>
      <c r="AS186" s="150">
        <v>0.60518221531992822</v>
      </c>
      <c r="AT186" s="150">
        <v>3.268413757844769</v>
      </c>
      <c r="AU186" s="150">
        <v>1.7609194585994459</v>
      </c>
      <c r="AV186" s="150">
        <v>1.637925780647393</v>
      </c>
    </row>
    <row r="187" spans="2:48" s="31" customFormat="1" ht="12" customHeight="1">
      <c r="B187" s="215">
        <v>2014</v>
      </c>
      <c r="C187" s="149" t="s">
        <v>46</v>
      </c>
      <c r="D187" s="155">
        <v>198.33450558999999</v>
      </c>
      <c r="E187" s="155">
        <v>209.97302271999999</v>
      </c>
      <c r="F187" s="155">
        <v>159.76317788</v>
      </c>
      <c r="G187" s="155">
        <v>178.78695076</v>
      </c>
      <c r="H187" s="155">
        <v>195.38506176000001</v>
      </c>
      <c r="I187" s="155">
        <v>241.74780278</v>
      </c>
      <c r="J187" s="155">
        <v>162.39915934999999</v>
      </c>
      <c r="K187" s="155">
        <v>160.29626644999999</v>
      </c>
      <c r="L187" s="155">
        <v>159.56556076999999</v>
      </c>
      <c r="M187" s="155">
        <v>217.30652516000001</v>
      </c>
      <c r="N187" s="155">
        <v>188.44287238999999</v>
      </c>
      <c r="O187" s="155">
        <v>198.99843461</v>
      </c>
      <c r="P187" s="155">
        <v>226.58094839</v>
      </c>
      <c r="Q187" s="155">
        <v>269.57995747000001</v>
      </c>
      <c r="R187" s="155">
        <v>166.68131654000001</v>
      </c>
      <c r="S187" s="150">
        <v>0.90845021245738167</v>
      </c>
      <c r="T187" s="150">
        <v>0.95558523241088267</v>
      </c>
      <c r="U187" s="150">
        <v>9.4633709263618471E-2</v>
      </c>
      <c r="V187" s="150">
        <v>1.8777970030007651</v>
      </c>
      <c r="W187" s="150">
        <v>0.63909327698381446</v>
      </c>
      <c r="X187" s="150">
        <v>1.0547588103596297</v>
      </c>
      <c r="Y187" s="150">
        <v>-1.3974576546495854</v>
      </c>
      <c r="Z187" s="150">
        <v>0.50911931428512958</v>
      </c>
      <c r="AA187" s="150">
        <v>1.9932106012565924</v>
      </c>
      <c r="AB187" s="150">
        <v>1.8917810059886619</v>
      </c>
      <c r="AC187" s="150">
        <v>-1.6010582683930323</v>
      </c>
      <c r="AD187" s="150">
        <v>0.10117318741293957</v>
      </c>
      <c r="AE187" s="150">
        <v>2.7640543771320267</v>
      </c>
      <c r="AF187" s="150">
        <v>1.3672078830616812</v>
      </c>
      <c r="AG187" s="150">
        <v>1.0238065346032101</v>
      </c>
      <c r="AH187" s="150">
        <v>1.5446756525203682</v>
      </c>
      <c r="AI187" s="150">
        <v>3.5079444676637621</v>
      </c>
      <c r="AJ187" s="150">
        <v>-8.1639944374089168E-2</v>
      </c>
      <c r="AK187" s="150">
        <v>2.9065286971980981</v>
      </c>
      <c r="AL187" s="150">
        <v>0.15076211751106428</v>
      </c>
      <c r="AM187" s="150">
        <v>0.44462820626456789</v>
      </c>
      <c r="AN187" s="150">
        <v>-1.696664904353355</v>
      </c>
      <c r="AO187" s="150">
        <v>-0.99306869719602275</v>
      </c>
      <c r="AP187" s="150">
        <v>2.4204920651645949</v>
      </c>
      <c r="AQ187" s="150">
        <v>1.8686436974637388</v>
      </c>
      <c r="AR187" s="150">
        <v>-1.612275742549258</v>
      </c>
      <c r="AS187" s="150">
        <v>0.51506991907129418</v>
      </c>
      <c r="AT187" s="150">
        <v>3.155583484496475</v>
      </c>
      <c r="AU187" s="150">
        <v>1.6822491303748848</v>
      </c>
      <c r="AV187" s="150">
        <v>0.72253341724312747</v>
      </c>
    </row>
    <row r="188" spans="2:48" s="31" customFormat="1" ht="12" customHeight="1">
      <c r="B188" s="215">
        <v>2014</v>
      </c>
      <c r="C188" s="149" t="s">
        <v>55</v>
      </c>
      <c r="D188" s="155">
        <v>198.33542568999999</v>
      </c>
      <c r="E188" s="155">
        <v>209.78682848</v>
      </c>
      <c r="F188" s="155">
        <v>159.86050154</v>
      </c>
      <c r="G188" s="155">
        <v>179.2649457</v>
      </c>
      <c r="H188" s="155">
        <v>195.23263983000001</v>
      </c>
      <c r="I188" s="155">
        <v>242.02908714</v>
      </c>
      <c r="J188" s="155">
        <v>161.81705640000001</v>
      </c>
      <c r="K188" s="155">
        <v>160.65222130999999</v>
      </c>
      <c r="L188" s="155">
        <v>159.4332488</v>
      </c>
      <c r="M188" s="155">
        <v>217.30382754999999</v>
      </c>
      <c r="N188" s="155">
        <v>188.07815767</v>
      </c>
      <c r="O188" s="155">
        <v>199.06263325</v>
      </c>
      <c r="P188" s="155">
        <v>224.74348322</v>
      </c>
      <c r="Q188" s="155">
        <v>269.65165626999999</v>
      </c>
      <c r="R188" s="155">
        <v>166.97107492999999</v>
      </c>
      <c r="S188" s="150">
        <v>0.90891834010247408</v>
      </c>
      <c r="T188" s="150">
        <v>0.86606254886514478</v>
      </c>
      <c r="U188" s="150">
        <v>0.15560881146308247</v>
      </c>
      <c r="V188" s="150">
        <v>2.150171867378603</v>
      </c>
      <c r="W188" s="150">
        <v>0.56058366784301938</v>
      </c>
      <c r="X188" s="150">
        <v>1.1723405332545269</v>
      </c>
      <c r="Y188" s="150">
        <v>-1.7508882450938614</v>
      </c>
      <c r="Z188" s="150">
        <v>0.73231047329691989</v>
      </c>
      <c r="AA188" s="150">
        <v>1.9086376987069684</v>
      </c>
      <c r="AB188" s="150">
        <v>1.8905161369877845</v>
      </c>
      <c r="AC188" s="150">
        <v>-1.7915008254756088</v>
      </c>
      <c r="AD188" s="150">
        <v>0.13346670365909574</v>
      </c>
      <c r="AE188" s="150">
        <v>1.9306861174098771</v>
      </c>
      <c r="AF188" s="150">
        <v>1.394167999951577</v>
      </c>
      <c r="AG188" s="150">
        <v>1.199426070978248</v>
      </c>
      <c r="AH188" s="150">
        <v>1.7200177510356127</v>
      </c>
      <c r="AI188" s="150">
        <v>3.8289484394147877</v>
      </c>
      <c r="AJ188" s="150">
        <v>0.5826045871590253</v>
      </c>
      <c r="AK188" s="150">
        <v>3.0973312372607325</v>
      </c>
      <c r="AL188" s="150">
        <v>0.31821304906200965</v>
      </c>
      <c r="AM188" s="150">
        <v>0.39181585654681328</v>
      </c>
      <c r="AN188" s="150">
        <v>-2.3086462690915965</v>
      </c>
      <c r="AO188" s="150">
        <v>0.11166926220064965</v>
      </c>
      <c r="AP188" s="150">
        <v>1.4656888428449406</v>
      </c>
      <c r="AQ188" s="150">
        <v>1.925336218071422</v>
      </c>
      <c r="AR188" s="150">
        <v>-1.8098540453658671</v>
      </c>
      <c r="AS188" s="150">
        <v>0.27143318887053169</v>
      </c>
      <c r="AT188" s="150">
        <v>2.234694891159279</v>
      </c>
      <c r="AU188" s="150">
        <v>1.8207014577185134</v>
      </c>
      <c r="AV188" s="150">
        <v>1.0760261090706109</v>
      </c>
    </row>
    <row r="189" spans="2:48" s="31" customFormat="1" ht="12" customHeight="1">
      <c r="B189" s="215">
        <v>2014</v>
      </c>
      <c r="C189" s="149" t="s">
        <v>47</v>
      </c>
      <c r="D189" s="155">
        <v>198.12904671999999</v>
      </c>
      <c r="E189" s="155">
        <v>209.57894390000001</v>
      </c>
      <c r="F189" s="155">
        <v>158.94392524</v>
      </c>
      <c r="G189" s="155">
        <v>179.62822292000001</v>
      </c>
      <c r="H189" s="155">
        <v>195.06229037</v>
      </c>
      <c r="I189" s="155">
        <v>240.35108750000001</v>
      </c>
      <c r="J189" s="155">
        <v>161.67800592</v>
      </c>
      <c r="K189" s="155">
        <v>161.08167840999999</v>
      </c>
      <c r="L189" s="155">
        <v>159.64698361999999</v>
      </c>
      <c r="M189" s="155">
        <v>219.21323330999999</v>
      </c>
      <c r="N189" s="155">
        <v>188.19051969</v>
      </c>
      <c r="O189" s="155">
        <v>198.28687352</v>
      </c>
      <c r="P189" s="155">
        <v>224.74348322</v>
      </c>
      <c r="Q189" s="155">
        <v>269.58615772000002</v>
      </c>
      <c r="R189" s="155">
        <v>167.02381606</v>
      </c>
      <c r="S189" s="150">
        <v>0.80391703456972152</v>
      </c>
      <c r="T189" s="150">
        <v>0.76611109242172404</v>
      </c>
      <c r="U189" s="150">
        <v>-0.4186434676447135</v>
      </c>
      <c r="V189" s="150">
        <v>2.3571773715144246</v>
      </c>
      <c r="W189" s="150">
        <v>0.47283993226673715</v>
      </c>
      <c r="X189" s="150">
        <v>0.47090768896768509</v>
      </c>
      <c r="Y189" s="150">
        <v>-1.8353143646453418</v>
      </c>
      <c r="Z189" s="150">
        <v>1.0015890775976146</v>
      </c>
      <c r="AA189" s="150">
        <v>2.0452555277916673</v>
      </c>
      <c r="AB189" s="150">
        <v>2.7858079530354019</v>
      </c>
      <c r="AC189" s="150">
        <v>-1.7328289122395262</v>
      </c>
      <c r="AD189" s="150">
        <v>-0.25675977845740761</v>
      </c>
      <c r="AE189" s="150">
        <v>1.9306861174098771</v>
      </c>
      <c r="AF189" s="150">
        <v>1.3695392953690941</v>
      </c>
      <c r="AG189" s="150">
        <v>1.2313919194856879</v>
      </c>
      <c r="AH189" s="150">
        <v>1.2433869063091123</v>
      </c>
      <c r="AI189" s="150">
        <v>2.118306312337225</v>
      </c>
      <c r="AJ189" s="150">
        <v>-4.7072974618600938E-2</v>
      </c>
      <c r="AK189" s="150">
        <v>3.1659173494537356</v>
      </c>
      <c r="AL189" s="150">
        <v>0.70928984342613433</v>
      </c>
      <c r="AM189" s="150">
        <v>8.1325358915222523E-2</v>
      </c>
      <c r="AN189" s="150">
        <v>-2.3874165424305716</v>
      </c>
      <c r="AO189" s="150">
        <v>0.89961353489820794</v>
      </c>
      <c r="AP189" s="150">
        <v>1.8976509861780073</v>
      </c>
      <c r="AQ189" s="150">
        <v>2.8048811240761751</v>
      </c>
      <c r="AR189" s="150">
        <v>-1.7511930967462206</v>
      </c>
      <c r="AS189" s="150">
        <v>-0.12272975876305736</v>
      </c>
      <c r="AT189" s="150">
        <v>2.862529452036938</v>
      </c>
      <c r="AU189" s="150">
        <v>1.8296655293131181</v>
      </c>
      <c r="AV189" s="150">
        <v>1.0555994119797845</v>
      </c>
    </row>
    <row r="190" spans="2:48" s="31" customFormat="1" ht="12" customHeight="1">
      <c r="B190" s="215">
        <v>2014</v>
      </c>
      <c r="C190" s="149" t="s">
        <v>48</v>
      </c>
      <c r="D190" s="155">
        <v>198.2149915</v>
      </c>
      <c r="E190" s="155">
        <v>209.81404003</v>
      </c>
      <c r="F190" s="155">
        <v>159.59591028</v>
      </c>
      <c r="G190" s="155">
        <v>179.9076689</v>
      </c>
      <c r="H190" s="155">
        <v>194.25361086000001</v>
      </c>
      <c r="I190" s="155">
        <v>240.56580561000001</v>
      </c>
      <c r="J190" s="155">
        <v>162.45346720000001</v>
      </c>
      <c r="K190" s="155">
        <v>160.91387746000001</v>
      </c>
      <c r="L190" s="155">
        <v>159.41141397999999</v>
      </c>
      <c r="M190" s="155">
        <v>219.24337459</v>
      </c>
      <c r="N190" s="155">
        <v>188.07162099000001</v>
      </c>
      <c r="O190" s="155">
        <v>198.5823839</v>
      </c>
      <c r="P190" s="155">
        <v>224.74348322</v>
      </c>
      <c r="Q190" s="155">
        <v>269.57094210000002</v>
      </c>
      <c r="R190" s="155">
        <v>167.04307732999999</v>
      </c>
      <c r="S190" s="150">
        <v>0.84764394193690862</v>
      </c>
      <c r="T190" s="150">
        <v>0.87914593414839715</v>
      </c>
      <c r="U190" s="150">
        <v>-1.0162585950311609E-2</v>
      </c>
      <c r="V190" s="150">
        <v>2.5164134941884981</v>
      </c>
      <c r="W190" s="150">
        <v>5.6304645971195555E-2</v>
      </c>
      <c r="X190" s="150">
        <v>0.56066356914010385</v>
      </c>
      <c r="Y190" s="150">
        <v>-1.3644840105694982</v>
      </c>
      <c r="Z190" s="150">
        <v>0.89637436437870122</v>
      </c>
      <c r="AA190" s="150">
        <v>1.894681031717198</v>
      </c>
      <c r="AB190" s="150">
        <v>2.799940748627904</v>
      </c>
      <c r="AC190" s="150">
        <v>-1.794914074203362</v>
      </c>
      <c r="AD190" s="150">
        <v>-0.10811069091542436</v>
      </c>
      <c r="AE190" s="150">
        <v>1.9306861174098771</v>
      </c>
      <c r="AF190" s="150">
        <v>1.3638179319187742</v>
      </c>
      <c r="AG190" s="150">
        <v>1.2430659742296797</v>
      </c>
      <c r="AH190" s="150">
        <v>1.1374935071361705</v>
      </c>
      <c r="AI190" s="150">
        <v>1.6796943946928877</v>
      </c>
      <c r="AJ190" s="150">
        <v>-0.2170675766030854</v>
      </c>
      <c r="AK190" s="150">
        <v>2.6939392804394657</v>
      </c>
      <c r="AL190" s="150">
        <v>0.32320485051135961</v>
      </c>
      <c r="AM190" s="150">
        <v>0.76738309733276822</v>
      </c>
      <c r="AN190" s="150">
        <v>-2.5742184475925285</v>
      </c>
      <c r="AO190" s="150">
        <v>0.74151455091498519</v>
      </c>
      <c r="AP190" s="150">
        <v>1.68062648331248</v>
      </c>
      <c r="AQ190" s="150">
        <v>2.8076850146945702</v>
      </c>
      <c r="AR190" s="150">
        <v>-1.7288583367819399</v>
      </c>
      <c r="AS190" s="150">
        <v>5.154821615363403E-3</v>
      </c>
      <c r="AT190" s="150">
        <v>1.9868937107705449</v>
      </c>
      <c r="AU190" s="150">
        <v>1.7232771554952251</v>
      </c>
      <c r="AV190" s="150">
        <v>1.339228230127361</v>
      </c>
    </row>
    <row r="191" spans="2:48" s="31" customFormat="1" ht="12" customHeight="1">
      <c r="B191" s="215">
        <v>2014</v>
      </c>
      <c r="C191" s="149" t="s">
        <v>49</v>
      </c>
      <c r="D191" s="155">
        <v>198.36362935</v>
      </c>
      <c r="E191" s="155">
        <v>210.10277214999999</v>
      </c>
      <c r="F191" s="155">
        <v>159.73287977999999</v>
      </c>
      <c r="G191" s="155">
        <v>180.50253376000001</v>
      </c>
      <c r="H191" s="155">
        <v>193.92084138999999</v>
      </c>
      <c r="I191" s="155">
        <v>241.46096009999999</v>
      </c>
      <c r="J191" s="155">
        <v>161.61622793999999</v>
      </c>
      <c r="K191" s="155">
        <v>159.34983786999999</v>
      </c>
      <c r="L191" s="155">
        <v>159.60156451</v>
      </c>
      <c r="M191" s="155">
        <v>219.23669584000001</v>
      </c>
      <c r="N191" s="155">
        <v>190.18980844999999</v>
      </c>
      <c r="O191" s="155">
        <v>198.59240871</v>
      </c>
      <c r="P191" s="155">
        <v>224.74348322</v>
      </c>
      <c r="Q191" s="155">
        <v>268.81898718999997</v>
      </c>
      <c r="R191" s="155">
        <v>168.45779630999999</v>
      </c>
      <c r="S191" s="150">
        <v>0.92326777270601212</v>
      </c>
      <c r="T191" s="150">
        <v>1.0179691018696246</v>
      </c>
      <c r="U191" s="150">
        <v>7.5651380157310655E-2</v>
      </c>
      <c r="V191" s="150">
        <v>2.8553841024665587</v>
      </c>
      <c r="W191" s="150">
        <v>-0.11509851775787183</v>
      </c>
      <c r="X191" s="150">
        <v>0.93485361366050768</v>
      </c>
      <c r="Y191" s="150">
        <v>-1.8728235852185406</v>
      </c>
      <c r="Z191" s="150">
        <v>-8.4311245118087186E-2</v>
      </c>
      <c r="AA191" s="150">
        <v>2.0162239446029417</v>
      </c>
      <c r="AB191" s="150">
        <v>2.7968091825974142</v>
      </c>
      <c r="AC191" s="150">
        <v>-0.68886319623861425</v>
      </c>
      <c r="AD191" s="150">
        <v>-0.10306796158971565</v>
      </c>
      <c r="AE191" s="150">
        <v>1.9306861174098771</v>
      </c>
      <c r="AF191" s="150">
        <v>1.0810685376536355</v>
      </c>
      <c r="AG191" s="150">
        <v>2.1005123845599769</v>
      </c>
      <c r="AH191" s="150">
        <v>0.88424710931892037</v>
      </c>
      <c r="AI191" s="150">
        <v>1.1707794341895692</v>
      </c>
      <c r="AJ191" s="150">
        <v>-1.6897140200285321E-2</v>
      </c>
      <c r="AK191" s="150">
        <v>3.0220015946842409</v>
      </c>
      <c r="AL191" s="150">
        <v>-0.27927848087655605</v>
      </c>
      <c r="AM191" s="150">
        <v>0.79223756637134102</v>
      </c>
      <c r="AN191" s="150">
        <v>-3.0691872306890815</v>
      </c>
      <c r="AO191" s="150">
        <v>-0.23303678629869751</v>
      </c>
      <c r="AP191" s="150">
        <v>2.0462312518515944</v>
      </c>
      <c r="AQ191" s="150">
        <v>2.8007887819899508</v>
      </c>
      <c r="AR191" s="150">
        <v>-0.67566639039097254</v>
      </c>
      <c r="AS191" s="150">
        <v>-0.27063348304270107</v>
      </c>
      <c r="AT191" s="150">
        <v>1.4834411430887542</v>
      </c>
      <c r="AU191" s="150">
        <v>1.0916856564232518</v>
      </c>
      <c r="AV191" s="150">
        <v>2.0023323836547746</v>
      </c>
    </row>
    <row r="192" spans="2:48" s="62" customFormat="1" ht="12" customHeight="1">
      <c r="B192" s="216">
        <v>2014</v>
      </c>
      <c r="C192" s="149" t="s">
        <v>50</v>
      </c>
      <c r="D192" s="155">
        <v>198.34819486999999</v>
      </c>
      <c r="E192" s="155">
        <v>209.41329604000001</v>
      </c>
      <c r="F192" s="155">
        <v>158.54597579</v>
      </c>
      <c r="G192" s="155">
        <v>182.2439449</v>
      </c>
      <c r="H192" s="155">
        <v>195.03833650999999</v>
      </c>
      <c r="I192" s="155">
        <v>240.94763330999999</v>
      </c>
      <c r="J192" s="155">
        <v>164.26962377000001</v>
      </c>
      <c r="K192" s="155">
        <v>159.38357262</v>
      </c>
      <c r="L192" s="155">
        <v>159.35450996</v>
      </c>
      <c r="M192" s="155">
        <v>220.07241067999999</v>
      </c>
      <c r="N192" s="155">
        <v>190.26489925999999</v>
      </c>
      <c r="O192" s="155">
        <v>198.99903764000001</v>
      </c>
      <c r="P192" s="155">
        <v>224.74348322</v>
      </c>
      <c r="Q192" s="155">
        <v>268.42805917999999</v>
      </c>
      <c r="R192" s="155">
        <v>169.11123215000001</v>
      </c>
      <c r="S192" s="150">
        <v>0.91541503194360985</v>
      </c>
      <c r="T192" s="150">
        <v>0.68646716277702069</v>
      </c>
      <c r="U192" s="150">
        <v>-0.66796627757574356</v>
      </c>
      <c r="V192" s="150">
        <v>3.8476887973312159</v>
      </c>
      <c r="W192" s="150">
        <v>0.46050175897360646</v>
      </c>
      <c r="X192" s="150">
        <v>0.72027414547997637</v>
      </c>
      <c r="Y192" s="150">
        <v>-0.26178338197038897</v>
      </c>
      <c r="Z192" s="150">
        <v>-6.3158849695042818E-2</v>
      </c>
      <c r="AA192" s="150">
        <v>1.8583083729309919</v>
      </c>
      <c r="AB192" s="150">
        <v>3.1886633774865771</v>
      </c>
      <c r="AC192" s="150">
        <v>-0.64965313674387914</v>
      </c>
      <c r="AD192" s="150">
        <v>0.10147652653512296</v>
      </c>
      <c r="AE192" s="150">
        <v>1.9306861174098771</v>
      </c>
      <c r="AF192" s="150">
        <v>0.93407214656848225</v>
      </c>
      <c r="AG192" s="150">
        <v>2.4965530281860282</v>
      </c>
      <c r="AH192" s="150">
        <v>0.91541503194360985</v>
      </c>
      <c r="AI192" s="150">
        <v>0.68646716277702069</v>
      </c>
      <c r="AJ192" s="150">
        <v>-0.66796627757574356</v>
      </c>
      <c r="AK192" s="150">
        <v>3.8476887973312159</v>
      </c>
      <c r="AL192" s="150">
        <v>0.46050175897360646</v>
      </c>
      <c r="AM192" s="150">
        <v>0.72027414547997637</v>
      </c>
      <c r="AN192" s="150">
        <v>-0.26178338197038897</v>
      </c>
      <c r="AO192" s="150">
        <v>-6.3158849695042818E-2</v>
      </c>
      <c r="AP192" s="150">
        <v>1.8583083729309919</v>
      </c>
      <c r="AQ192" s="150">
        <v>3.1886633774865771</v>
      </c>
      <c r="AR192" s="150">
        <v>-0.64965313674387914</v>
      </c>
      <c r="AS192" s="150">
        <v>0.10147652653512296</v>
      </c>
      <c r="AT192" s="150">
        <v>1.9306861174098771</v>
      </c>
      <c r="AU192" s="150">
        <v>0.93407214656848225</v>
      </c>
      <c r="AV192" s="150">
        <v>2.4965530281860282</v>
      </c>
    </row>
    <row r="193" spans="2:48" s="61" customFormat="1" ht="12" customHeight="1">
      <c r="B193" s="214">
        <v>2015</v>
      </c>
      <c r="C193" s="149" t="s">
        <v>40</v>
      </c>
      <c r="D193" s="155">
        <v>200.61336184000001</v>
      </c>
      <c r="E193" s="155">
        <v>213.22322324999999</v>
      </c>
      <c r="F193" s="155">
        <v>159.36534151999999</v>
      </c>
      <c r="G193" s="155">
        <v>184.80806086999999</v>
      </c>
      <c r="H193" s="155">
        <v>196.05627967000001</v>
      </c>
      <c r="I193" s="155">
        <v>242.03946994</v>
      </c>
      <c r="J193" s="155">
        <v>168.05972319</v>
      </c>
      <c r="K193" s="155">
        <v>159.79329813000001</v>
      </c>
      <c r="L193" s="155">
        <v>162.02474767999999</v>
      </c>
      <c r="M193" s="155">
        <v>222.84583817000001</v>
      </c>
      <c r="N193" s="155">
        <v>198.21138538</v>
      </c>
      <c r="O193" s="155">
        <v>198.69428744999999</v>
      </c>
      <c r="P193" s="155">
        <v>224.74348322</v>
      </c>
      <c r="Q193" s="155">
        <v>268.79530939</v>
      </c>
      <c r="R193" s="155">
        <v>170.83192056999999</v>
      </c>
      <c r="S193" s="150">
        <v>1.1420154196435419</v>
      </c>
      <c r="T193" s="150">
        <v>1.8193339592306899</v>
      </c>
      <c r="U193" s="150">
        <v>0.51680008017692103</v>
      </c>
      <c r="V193" s="150">
        <v>1.4069690882772221</v>
      </c>
      <c r="W193" s="150">
        <v>0.52191952526617058</v>
      </c>
      <c r="X193" s="150">
        <v>0.45314270781622668</v>
      </c>
      <c r="Y193" s="150">
        <v>2.3072430148781677</v>
      </c>
      <c r="Z193" s="150">
        <v>0.2570688454680834</v>
      </c>
      <c r="AA193" s="150">
        <v>1.6756587062834143</v>
      </c>
      <c r="AB193" s="150">
        <v>1.2602340663377305</v>
      </c>
      <c r="AC193" s="150">
        <v>4.1765381585917112</v>
      </c>
      <c r="AD193" s="150">
        <v>-0.15314153958439647</v>
      </c>
      <c r="AE193" s="150">
        <v>0</v>
      </c>
      <c r="AF193" s="150">
        <v>0.13681513442442395</v>
      </c>
      <c r="AG193" s="150">
        <v>1.0174891390264236</v>
      </c>
      <c r="AH193" s="150">
        <v>2.0362429242033926</v>
      </c>
      <c r="AI193" s="150">
        <v>2.5467511476611264</v>
      </c>
      <c r="AJ193" s="150">
        <v>-4.8385030373907512E-3</v>
      </c>
      <c r="AK193" s="150">
        <v>5.6549732774987547</v>
      </c>
      <c r="AL193" s="150">
        <v>1.049100900896093</v>
      </c>
      <c r="AM193" s="150">
        <v>0.78753638754503186</v>
      </c>
      <c r="AN193" s="150">
        <v>2.75108478875255</v>
      </c>
      <c r="AO193" s="150">
        <v>0.19977138911085035</v>
      </c>
      <c r="AP193" s="150">
        <v>3.2733648072974546</v>
      </c>
      <c r="AQ193" s="150">
        <v>4.4443129000089101</v>
      </c>
      <c r="AR193" s="150">
        <v>4.9336476693780895</v>
      </c>
      <c r="AS193" s="150">
        <v>-5.0350613118084198E-2</v>
      </c>
      <c r="AT193" s="150">
        <v>1.6444662757450317</v>
      </c>
      <c r="AU193" s="150">
        <v>0.82537473145339391</v>
      </c>
      <c r="AV193" s="150">
        <v>3.1562748646198742</v>
      </c>
    </row>
    <row r="194" spans="2:48" s="31" customFormat="1" ht="12" customHeight="1">
      <c r="B194" s="215">
        <v>2015</v>
      </c>
      <c r="C194" s="149" t="s">
        <v>41</v>
      </c>
      <c r="D194" s="155">
        <v>202.16223237</v>
      </c>
      <c r="E194" s="155">
        <v>215.15243742999999</v>
      </c>
      <c r="F194" s="155">
        <v>160.41905826999999</v>
      </c>
      <c r="G194" s="155">
        <v>185.72056291000001</v>
      </c>
      <c r="H194" s="155">
        <v>197.58383541000001</v>
      </c>
      <c r="I194" s="155">
        <v>243.70328878000001</v>
      </c>
      <c r="J194" s="155">
        <v>170.46140256000001</v>
      </c>
      <c r="K194" s="155">
        <v>161.27150173000001</v>
      </c>
      <c r="L194" s="155">
        <v>162.99194023999999</v>
      </c>
      <c r="M194" s="155">
        <v>222.95754765999999</v>
      </c>
      <c r="N194" s="155">
        <v>203.63966889</v>
      </c>
      <c r="O194" s="155">
        <v>199.59928804</v>
      </c>
      <c r="P194" s="155">
        <v>224.74348322</v>
      </c>
      <c r="Q194" s="155">
        <v>268.50111827000001</v>
      </c>
      <c r="R194" s="155">
        <v>172.36827377</v>
      </c>
      <c r="S194" s="150">
        <v>1.9229000306757484</v>
      </c>
      <c r="T194" s="150">
        <v>2.7405811849233146</v>
      </c>
      <c r="U194" s="150">
        <v>1.1814128177437766</v>
      </c>
      <c r="V194" s="150">
        <v>1.9076727141237484</v>
      </c>
      <c r="W194" s="150">
        <v>1.3051274665016876</v>
      </c>
      <c r="X194" s="150">
        <v>1.1436740142015225</v>
      </c>
      <c r="Y194" s="150">
        <v>3.7692780003376214</v>
      </c>
      <c r="Z194" s="150">
        <v>1.1845192568880236</v>
      </c>
      <c r="AA194" s="150">
        <v>2.2826026580063683</v>
      </c>
      <c r="AB194" s="150">
        <v>1.3109944000182736</v>
      </c>
      <c r="AC194" s="150">
        <v>7.0295517891206742</v>
      </c>
      <c r="AD194" s="150">
        <v>0.30163482553410859</v>
      </c>
      <c r="AE194" s="150">
        <v>0</v>
      </c>
      <c r="AF194" s="150">
        <v>2.7217381902318039E-2</v>
      </c>
      <c r="AG194" s="150">
        <v>1.9259759263719616</v>
      </c>
      <c r="AH194" s="150">
        <v>2.4012504910139825</v>
      </c>
      <c r="AI194" s="150">
        <v>2.6615123571149866</v>
      </c>
      <c r="AJ194" s="150">
        <v>0.35511755761474717</v>
      </c>
      <c r="AK194" s="150">
        <v>5.9720525128355177</v>
      </c>
      <c r="AL194" s="150">
        <v>2.3828997489708854</v>
      </c>
      <c r="AM194" s="150">
        <v>1.1122749893834225</v>
      </c>
      <c r="AN194" s="150">
        <v>5.0074594988923593</v>
      </c>
      <c r="AO194" s="150">
        <v>0.70978073789677865</v>
      </c>
      <c r="AP194" s="150">
        <v>3.8510863959493378</v>
      </c>
      <c r="AQ194" s="150">
        <v>4.3480369247763377</v>
      </c>
      <c r="AR194" s="150">
        <v>6.3586704004698618</v>
      </c>
      <c r="AS194" s="150">
        <v>0.31588348023390722</v>
      </c>
      <c r="AT194" s="150">
        <v>0.90787095778202342</v>
      </c>
      <c r="AU194" s="150">
        <v>0.66899353138995821</v>
      </c>
      <c r="AV194" s="150">
        <v>3.2126557818609598</v>
      </c>
    </row>
    <row r="195" spans="2:48" s="31" customFormat="1" ht="12" customHeight="1">
      <c r="B195" s="215">
        <v>2015</v>
      </c>
      <c r="C195" s="149" t="s">
        <v>42</v>
      </c>
      <c r="D195" s="155">
        <v>203.19580020000001</v>
      </c>
      <c r="E195" s="155">
        <v>216.55193181999999</v>
      </c>
      <c r="F195" s="155">
        <v>163.03050988000001</v>
      </c>
      <c r="G195" s="155">
        <v>187.60215400000001</v>
      </c>
      <c r="H195" s="155">
        <v>198.82352086</v>
      </c>
      <c r="I195" s="155">
        <v>245.2985869</v>
      </c>
      <c r="J195" s="155">
        <v>171.19161075</v>
      </c>
      <c r="K195" s="155">
        <v>161.40184823999999</v>
      </c>
      <c r="L195" s="155">
        <v>161.05797096000001</v>
      </c>
      <c r="M195" s="155">
        <v>222.99190795999999</v>
      </c>
      <c r="N195" s="155">
        <v>202.93544477</v>
      </c>
      <c r="O195" s="155">
        <v>199.52006549999999</v>
      </c>
      <c r="P195" s="155">
        <v>225.12772261999999</v>
      </c>
      <c r="Q195" s="155">
        <v>271.90992370999999</v>
      </c>
      <c r="R195" s="155">
        <v>174.55464211</v>
      </c>
      <c r="S195" s="150">
        <v>2.4439876214538856</v>
      </c>
      <c r="T195" s="150">
        <v>3.4088741808621563</v>
      </c>
      <c r="U195" s="150">
        <v>2.8285385785760582</v>
      </c>
      <c r="V195" s="150">
        <v>2.9401301112857965</v>
      </c>
      <c r="W195" s="150">
        <v>1.9407386351482359</v>
      </c>
      <c r="X195" s="150">
        <v>1.8057673072896137</v>
      </c>
      <c r="Y195" s="150">
        <v>4.2137960878827414</v>
      </c>
      <c r="Z195" s="150">
        <v>1.2663009034261847</v>
      </c>
      <c r="AA195" s="150">
        <v>1.0689757073255208</v>
      </c>
      <c r="AB195" s="150">
        <v>1.3266075792867724</v>
      </c>
      <c r="AC195" s="150">
        <v>6.6594235506810548</v>
      </c>
      <c r="AD195" s="150">
        <v>0.26182431140323104</v>
      </c>
      <c r="AE195" s="150">
        <v>0.17096798291760251</v>
      </c>
      <c r="AF195" s="150">
        <v>1.2971313582627886</v>
      </c>
      <c r="AG195" s="150">
        <v>3.2188340719862651</v>
      </c>
      <c r="AH195" s="150">
        <v>2.4887439099106956</v>
      </c>
      <c r="AI195" s="150">
        <v>3.0427195174198971</v>
      </c>
      <c r="AJ195" s="150">
        <v>1.7591211345047384</v>
      </c>
      <c r="AK195" s="150">
        <v>5.8139047937179953</v>
      </c>
      <c r="AL195" s="150">
        <v>2.5245508454009098</v>
      </c>
      <c r="AM195" s="150">
        <v>0.86557623456533861</v>
      </c>
      <c r="AN195" s="150">
        <v>5.1792221802552092</v>
      </c>
      <c r="AO195" s="150">
        <v>0.77891867959749561</v>
      </c>
      <c r="AP195" s="150">
        <v>1.0091341638639051</v>
      </c>
      <c r="AQ195" s="150">
        <v>4.3304725596877063</v>
      </c>
      <c r="AR195" s="150">
        <v>6.7906293887319862</v>
      </c>
      <c r="AS195" s="150">
        <v>0.28594805160513204</v>
      </c>
      <c r="AT195" s="150">
        <v>0.83688969059159035</v>
      </c>
      <c r="AU195" s="150">
        <v>1.6346556216912944</v>
      </c>
      <c r="AV195" s="150">
        <v>4.1296722521668272</v>
      </c>
    </row>
    <row r="196" spans="2:48" s="31" customFormat="1" ht="12" customHeight="1">
      <c r="B196" s="215">
        <v>2015</v>
      </c>
      <c r="C196" s="149" t="s">
        <v>43</v>
      </c>
      <c r="D196" s="155">
        <v>204.4740252</v>
      </c>
      <c r="E196" s="155">
        <v>216.64618551999999</v>
      </c>
      <c r="F196" s="155">
        <v>168.05346897000001</v>
      </c>
      <c r="G196" s="155">
        <v>188.24765896</v>
      </c>
      <c r="H196" s="155">
        <v>200.04205199</v>
      </c>
      <c r="I196" s="155">
        <v>244.73416134000001</v>
      </c>
      <c r="J196" s="155">
        <v>171.66122063</v>
      </c>
      <c r="K196" s="155">
        <v>163.50308618</v>
      </c>
      <c r="L196" s="155">
        <v>163.12694295</v>
      </c>
      <c r="M196" s="155">
        <v>223.51346448000001</v>
      </c>
      <c r="N196" s="155">
        <v>204.88401264000001</v>
      </c>
      <c r="O196" s="155">
        <v>199.77623098000001</v>
      </c>
      <c r="P196" s="155">
        <v>225.12772261999999</v>
      </c>
      <c r="Q196" s="155">
        <v>273.41272265999999</v>
      </c>
      <c r="R196" s="155">
        <v>184.14551188999999</v>
      </c>
      <c r="S196" s="150">
        <v>3.08842252585913</v>
      </c>
      <c r="T196" s="150">
        <v>3.453882641061341</v>
      </c>
      <c r="U196" s="150">
        <v>5.9966789649666339</v>
      </c>
      <c r="V196" s="150">
        <v>3.2943284142001659</v>
      </c>
      <c r="W196" s="150">
        <v>2.5655035669069406</v>
      </c>
      <c r="X196" s="150">
        <v>1.5715149296064368</v>
      </c>
      <c r="Y196" s="150">
        <v>4.4996735795470357</v>
      </c>
      <c r="Z196" s="150">
        <v>2.5846537960481584</v>
      </c>
      <c r="AA196" s="150">
        <v>2.3673211325785104</v>
      </c>
      <c r="AB196" s="150">
        <v>1.5636007209479459</v>
      </c>
      <c r="AC196" s="150">
        <v>7.6835577328547373</v>
      </c>
      <c r="AD196" s="150">
        <v>0.39055130578368846</v>
      </c>
      <c r="AE196" s="150">
        <v>0.17096798291760251</v>
      </c>
      <c r="AF196" s="150">
        <v>1.8569830200416675</v>
      </c>
      <c r="AG196" s="150">
        <v>8.890172195460508</v>
      </c>
      <c r="AH196" s="150">
        <v>3.0941594886748476</v>
      </c>
      <c r="AI196" s="150">
        <v>3.0252357563746273</v>
      </c>
      <c r="AJ196" s="150">
        <v>4.8966881448001089</v>
      </c>
      <c r="AK196" s="150">
        <v>5.8364687563008175</v>
      </c>
      <c r="AL196" s="150">
        <v>2.6145592057329452</v>
      </c>
      <c r="AM196" s="150">
        <v>1.0906743753644577</v>
      </c>
      <c r="AN196" s="150">
        <v>5.5620786568533163</v>
      </c>
      <c r="AO196" s="150">
        <v>2.2532230378650553</v>
      </c>
      <c r="AP196" s="150">
        <v>2.5721959026880512</v>
      </c>
      <c r="AQ196" s="150">
        <v>3.9151445089953256</v>
      </c>
      <c r="AR196" s="150">
        <v>7.726084383077449</v>
      </c>
      <c r="AS196" s="150">
        <v>0.39092479209872977</v>
      </c>
      <c r="AT196" s="150">
        <v>-0.48850873529298156</v>
      </c>
      <c r="AU196" s="150">
        <v>1.2562681649474854</v>
      </c>
      <c r="AV196" s="150">
        <v>9.9003294633462247</v>
      </c>
    </row>
    <row r="197" spans="2:48" s="31" customFormat="1" ht="12" customHeight="1">
      <c r="B197" s="215">
        <v>2015</v>
      </c>
      <c r="C197" s="149" t="s">
        <v>44</v>
      </c>
      <c r="D197" s="155">
        <v>205.32054206999999</v>
      </c>
      <c r="E197" s="155">
        <v>217.59316113</v>
      </c>
      <c r="F197" s="155">
        <v>169.90523317</v>
      </c>
      <c r="G197" s="155">
        <v>189.60908118</v>
      </c>
      <c r="H197" s="155">
        <v>201.31224956</v>
      </c>
      <c r="I197" s="155">
        <v>244.84431480999999</v>
      </c>
      <c r="J197" s="155">
        <v>171.36711338000001</v>
      </c>
      <c r="K197" s="155">
        <v>163.48474221000001</v>
      </c>
      <c r="L197" s="155">
        <v>164.97518593000001</v>
      </c>
      <c r="M197" s="155">
        <v>224.9866236</v>
      </c>
      <c r="N197" s="155">
        <v>205.32971003</v>
      </c>
      <c r="O197" s="155">
        <v>199.83942404999999</v>
      </c>
      <c r="P197" s="155">
        <v>226.46837002999999</v>
      </c>
      <c r="Q197" s="155">
        <v>275.38353252000002</v>
      </c>
      <c r="R197" s="155">
        <v>185.55457053000001</v>
      </c>
      <c r="S197" s="150">
        <v>3.515205774657943</v>
      </c>
      <c r="T197" s="150">
        <v>3.9060867885091426</v>
      </c>
      <c r="U197" s="150">
        <v>7.1646456640727081</v>
      </c>
      <c r="V197" s="150">
        <v>4.0413613105452413</v>
      </c>
      <c r="W197" s="150">
        <v>3.2167589009755204</v>
      </c>
      <c r="X197" s="150">
        <v>1.6172316973898546</v>
      </c>
      <c r="Y197" s="150">
        <v>4.3206342396799187</v>
      </c>
      <c r="Z197" s="150">
        <v>2.5731444731622162</v>
      </c>
      <c r="AA197" s="150">
        <v>3.5271521160027817</v>
      </c>
      <c r="AB197" s="150">
        <v>2.2329981776523624</v>
      </c>
      <c r="AC197" s="150">
        <v>7.9178087122699878</v>
      </c>
      <c r="AD197" s="150">
        <v>0.42230677091026791</v>
      </c>
      <c r="AE197" s="150">
        <v>0.7674913573852109</v>
      </c>
      <c r="AF197" s="150">
        <v>2.5911871364147743</v>
      </c>
      <c r="AG197" s="150">
        <v>9.7233863008075758</v>
      </c>
      <c r="AH197" s="150">
        <v>3.4334385533354492</v>
      </c>
      <c r="AI197" s="150">
        <v>3.4557492168594308</v>
      </c>
      <c r="AJ197" s="150">
        <v>5.9927734944239575</v>
      </c>
      <c r="AK197" s="150">
        <v>6.3031483178895371</v>
      </c>
      <c r="AL197" s="150">
        <v>3.2919009839482243</v>
      </c>
      <c r="AM197" s="150">
        <v>1.1104650094832635</v>
      </c>
      <c r="AN197" s="150">
        <v>4.5273189345080169</v>
      </c>
      <c r="AO197" s="150">
        <v>1.833806216105188</v>
      </c>
      <c r="AP197" s="150">
        <v>3.4576030600269121</v>
      </c>
      <c r="AQ197" s="150">
        <v>3.5485633232565874</v>
      </c>
      <c r="AR197" s="150">
        <v>8.4984105453414998</v>
      </c>
      <c r="AS197" s="150">
        <v>0.42265615765512621</v>
      </c>
      <c r="AT197" s="150">
        <v>-4.9685713119288266E-2</v>
      </c>
      <c r="AU197" s="150">
        <v>1.9851396959374767</v>
      </c>
      <c r="AV197" s="150">
        <v>11.866714199160882</v>
      </c>
    </row>
    <row r="198" spans="2:48" s="31" customFormat="1" ht="12" customHeight="1">
      <c r="B198" s="215">
        <v>2015</v>
      </c>
      <c r="C198" s="149" t="s">
        <v>45</v>
      </c>
      <c r="D198" s="155">
        <v>205.22010255000001</v>
      </c>
      <c r="E198" s="155">
        <v>216.87317483999999</v>
      </c>
      <c r="F198" s="155">
        <v>171.12318815</v>
      </c>
      <c r="G198" s="155">
        <v>192.69248339999999</v>
      </c>
      <c r="H198" s="155">
        <v>202.29787001</v>
      </c>
      <c r="I198" s="155">
        <v>245.79398191999999</v>
      </c>
      <c r="J198" s="155">
        <v>172.71817057000001</v>
      </c>
      <c r="K198" s="155">
        <v>161.67561838</v>
      </c>
      <c r="L198" s="155">
        <v>164.22596317</v>
      </c>
      <c r="M198" s="155">
        <v>222.93040160000001</v>
      </c>
      <c r="N198" s="155">
        <v>205.30500533</v>
      </c>
      <c r="O198" s="155">
        <v>199.54891835000001</v>
      </c>
      <c r="P198" s="155">
        <v>226.46837002999999</v>
      </c>
      <c r="Q198" s="155">
        <v>277.46601203</v>
      </c>
      <c r="R198" s="155">
        <v>185.9436661</v>
      </c>
      <c r="S198" s="150">
        <v>3.4645677942791338</v>
      </c>
      <c r="T198" s="150">
        <v>3.5622756248366585</v>
      </c>
      <c r="U198" s="150">
        <v>7.9328486877894449</v>
      </c>
      <c r="V198" s="150">
        <v>5.7332705927394443</v>
      </c>
      <c r="W198" s="150">
        <v>3.7221059356337349</v>
      </c>
      <c r="X198" s="150">
        <v>2.0113700821309948</v>
      </c>
      <c r="Y198" s="150">
        <v>5.1430974309828201</v>
      </c>
      <c r="Z198" s="150">
        <v>1.4380690069387896</v>
      </c>
      <c r="AA198" s="150">
        <v>3.0569911144797857</v>
      </c>
      <c r="AB198" s="150">
        <v>1.2986593417907812</v>
      </c>
      <c r="AC198" s="150">
        <v>7.9048243414816568</v>
      </c>
      <c r="AD198" s="150">
        <v>0.27632330111804038</v>
      </c>
      <c r="AE198" s="150">
        <v>0.7674913573852109</v>
      </c>
      <c r="AF198" s="150">
        <v>3.3669925855029277</v>
      </c>
      <c r="AG198" s="150">
        <v>9.9534689304787207</v>
      </c>
      <c r="AH198" s="150">
        <v>3.4757930297606237</v>
      </c>
      <c r="AI198" s="150">
        <v>3.289589083230851</v>
      </c>
      <c r="AJ198" s="150">
        <v>7.2267780874131944</v>
      </c>
      <c r="AK198" s="150">
        <v>7.7066888886981246</v>
      </c>
      <c r="AL198" s="150">
        <v>3.7423147109085591</v>
      </c>
      <c r="AM198" s="150">
        <v>1.5523875570272878</v>
      </c>
      <c r="AN198" s="150">
        <v>5.6120571275516369</v>
      </c>
      <c r="AO198" s="150">
        <v>1.0459430905575289</v>
      </c>
      <c r="AP198" s="150">
        <v>3.5303241098115308</v>
      </c>
      <c r="AQ198" s="150">
        <v>2.5871282401165985</v>
      </c>
      <c r="AR198" s="150">
        <v>8.9481404768137196</v>
      </c>
      <c r="AS198" s="150">
        <v>0.18155547114369597</v>
      </c>
      <c r="AT198" s="150">
        <v>-4.9685713119288266E-2</v>
      </c>
      <c r="AU198" s="150">
        <v>2.9784205188865087</v>
      </c>
      <c r="AV198" s="150">
        <v>11.206169286592441</v>
      </c>
    </row>
    <row r="199" spans="2:48" s="31" customFormat="1" ht="12" customHeight="1">
      <c r="B199" s="215">
        <v>2015</v>
      </c>
      <c r="C199" s="149" t="s">
        <v>46</v>
      </c>
      <c r="D199" s="155">
        <v>205.79927051999999</v>
      </c>
      <c r="E199" s="155">
        <v>216.99232609000001</v>
      </c>
      <c r="F199" s="155">
        <v>171.17534917</v>
      </c>
      <c r="G199" s="155">
        <v>194.27311451</v>
      </c>
      <c r="H199" s="155">
        <v>204.16710193</v>
      </c>
      <c r="I199" s="155">
        <v>246.57652923000001</v>
      </c>
      <c r="J199" s="155">
        <v>175.03766819000001</v>
      </c>
      <c r="K199" s="155">
        <v>162.56593563000001</v>
      </c>
      <c r="L199" s="155">
        <v>164.60102236</v>
      </c>
      <c r="M199" s="155">
        <v>224.17099825</v>
      </c>
      <c r="N199" s="155">
        <v>204.99068796</v>
      </c>
      <c r="O199" s="155">
        <v>199.41429565999999</v>
      </c>
      <c r="P199" s="155">
        <v>226.46837002999999</v>
      </c>
      <c r="Q199" s="155">
        <v>277.36538915</v>
      </c>
      <c r="R199" s="155">
        <v>185.85124056000001</v>
      </c>
      <c r="S199" s="150">
        <v>3.7565633782972156</v>
      </c>
      <c r="T199" s="150">
        <v>3.6191732775899368</v>
      </c>
      <c r="U199" s="150">
        <v>7.9657483055439258</v>
      </c>
      <c r="V199" s="150">
        <v>6.600586711728937</v>
      </c>
      <c r="W199" s="150">
        <v>4.6804979899589938</v>
      </c>
      <c r="X199" s="150">
        <v>2.3361490804759057</v>
      </c>
      <c r="Y199" s="150">
        <v>6.5551038426171431</v>
      </c>
      <c r="Z199" s="150">
        <v>1.996669391761813</v>
      </c>
      <c r="AA199" s="150">
        <v>3.2923526301934913</v>
      </c>
      <c r="AB199" s="150">
        <v>1.8623813668127838</v>
      </c>
      <c r="AC199" s="150">
        <v>7.7396244695018481</v>
      </c>
      <c r="AD199" s="150">
        <v>0.20867338099957067</v>
      </c>
      <c r="AE199" s="150">
        <v>0.7674913573852109</v>
      </c>
      <c r="AF199" s="150">
        <v>3.329506608698793</v>
      </c>
      <c r="AG199" s="150">
        <v>9.8988152337224875</v>
      </c>
      <c r="AH199" s="150">
        <v>3.7637247778917953</v>
      </c>
      <c r="AI199" s="150">
        <v>3.3429548610919966</v>
      </c>
      <c r="AJ199" s="150">
        <v>7.1431799501208104</v>
      </c>
      <c r="AK199" s="150">
        <v>8.6617975664165385</v>
      </c>
      <c r="AL199" s="150">
        <v>4.4947347002338063</v>
      </c>
      <c r="AM199" s="150">
        <v>1.9974230973236047</v>
      </c>
      <c r="AN199" s="150">
        <v>7.7823733143603988</v>
      </c>
      <c r="AO199" s="150">
        <v>1.4159214249122698</v>
      </c>
      <c r="AP199" s="150">
        <v>3.1557320800935145</v>
      </c>
      <c r="AQ199" s="150">
        <v>3.1588895386117599</v>
      </c>
      <c r="AR199" s="150">
        <v>8.7813433111721935</v>
      </c>
      <c r="AS199" s="150">
        <v>0.2089770458822926</v>
      </c>
      <c r="AT199" s="150">
        <v>-4.9685713119288266E-2</v>
      </c>
      <c r="AU199" s="150">
        <v>2.8879860925367069</v>
      </c>
      <c r="AV199" s="150">
        <v>11.500943487808144</v>
      </c>
    </row>
    <row r="200" spans="2:48" s="31" customFormat="1" ht="12" customHeight="1">
      <c r="B200" s="215">
        <v>2015</v>
      </c>
      <c r="C200" s="149" t="s">
        <v>55</v>
      </c>
      <c r="D200" s="155">
        <v>205.87837708999999</v>
      </c>
      <c r="E200" s="155">
        <v>217.12017668999999</v>
      </c>
      <c r="F200" s="155">
        <v>171.39453115000001</v>
      </c>
      <c r="G200" s="155">
        <v>194.66471666000001</v>
      </c>
      <c r="H200" s="155">
        <v>205.77002048</v>
      </c>
      <c r="I200" s="155">
        <v>243.86656941000001</v>
      </c>
      <c r="J200" s="155">
        <v>173.64153880999999</v>
      </c>
      <c r="K200" s="155">
        <v>163.47463381</v>
      </c>
      <c r="L200" s="155">
        <v>165.41635919999999</v>
      </c>
      <c r="M200" s="155">
        <v>224.19217585000001</v>
      </c>
      <c r="N200" s="155">
        <v>209.29723422000001</v>
      </c>
      <c r="O200" s="155">
        <v>197.89006104000001</v>
      </c>
      <c r="P200" s="155">
        <v>226.46837002999999</v>
      </c>
      <c r="Q200" s="155">
        <v>277.0445843</v>
      </c>
      <c r="R200" s="155">
        <v>188.34448226000001</v>
      </c>
      <c r="S200" s="150">
        <v>3.7964460553499606</v>
      </c>
      <c r="T200" s="150">
        <v>3.680225083954511</v>
      </c>
      <c r="U200" s="150">
        <v>8.1039933659485541</v>
      </c>
      <c r="V200" s="150">
        <v>6.8154647150639107</v>
      </c>
      <c r="W200" s="150">
        <v>5.5023459295397288</v>
      </c>
      <c r="X200" s="150">
        <v>1.2114400377797381</v>
      </c>
      <c r="Y200" s="150">
        <v>5.7052027178938118</v>
      </c>
      <c r="Z200" s="150">
        <v>2.5668022888117008</v>
      </c>
      <c r="AA200" s="150">
        <v>3.8040023100203371</v>
      </c>
      <c r="AB200" s="150">
        <v>1.8720043813172254</v>
      </c>
      <c r="AC200" s="150">
        <v>10.003072050610882</v>
      </c>
      <c r="AD200" s="150">
        <v>-0.55727736834899133</v>
      </c>
      <c r="AE200" s="150">
        <v>0.7674913573852109</v>
      </c>
      <c r="AF200" s="150">
        <v>3.2099941959577336</v>
      </c>
      <c r="AG200" s="150">
        <v>11.373135814503613</v>
      </c>
      <c r="AH200" s="150">
        <v>3.8031286512524929</v>
      </c>
      <c r="AI200" s="150">
        <v>3.4956189876807002</v>
      </c>
      <c r="AJ200" s="150">
        <v>7.2150590664286085</v>
      </c>
      <c r="AK200" s="150">
        <v>8.5905088135700254</v>
      </c>
      <c r="AL200" s="150">
        <v>5.3973457815124988</v>
      </c>
      <c r="AM200" s="150">
        <v>0.75919894245484443</v>
      </c>
      <c r="AN200" s="150">
        <v>7.3073152318199988</v>
      </c>
      <c r="AO200" s="150">
        <v>1.7568462340485098</v>
      </c>
      <c r="AP200" s="150">
        <v>3.7527369259755119</v>
      </c>
      <c r="AQ200" s="150">
        <v>3.1699157707726329</v>
      </c>
      <c r="AR200" s="150">
        <v>11.282052532240769</v>
      </c>
      <c r="AS200" s="150">
        <v>-0.58904686974948106</v>
      </c>
      <c r="AT200" s="150">
        <v>0.7674913573852109</v>
      </c>
      <c r="AU200" s="150">
        <v>2.7416586763322215</v>
      </c>
      <c r="AV200" s="150">
        <v>12.80066462946381</v>
      </c>
    </row>
    <row r="201" spans="2:48" s="31" customFormat="1" ht="12" customHeight="1">
      <c r="B201" s="215">
        <v>2015</v>
      </c>
      <c r="C201" s="149" t="s">
        <v>47</v>
      </c>
      <c r="D201" s="155">
        <v>208.16683373999999</v>
      </c>
      <c r="E201" s="155">
        <v>220.4471355</v>
      </c>
      <c r="F201" s="155">
        <v>172.27164536999999</v>
      </c>
      <c r="G201" s="155">
        <v>196.20014101000001</v>
      </c>
      <c r="H201" s="155">
        <v>206.46432282999999</v>
      </c>
      <c r="I201" s="155">
        <v>246.29985361999999</v>
      </c>
      <c r="J201" s="155">
        <v>176.76639706</v>
      </c>
      <c r="K201" s="155">
        <v>165.59602602000001</v>
      </c>
      <c r="L201" s="155">
        <v>166.08432257999999</v>
      </c>
      <c r="M201" s="155">
        <v>224.60868489000001</v>
      </c>
      <c r="N201" s="155">
        <v>209.97470054999999</v>
      </c>
      <c r="O201" s="155">
        <v>199.15367692999999</v>
      </c>
      <c r="P201" s="155">
        <v>226.46837002999999</v>
      </c>
      <c r="Q201" s="155">
        <v>277.00530423999999</v>
      </c>
      <c r="R201" s="155">
        <v>193.46028257</v>
      </c>
      <c r="S201" s="150">
        <v>4.9502032909527003</v>
      </c>
      <c r="T201" s="150">
        <v>5.2689297521454534</v>
      </c>
      <c r="U201" s="150">
        <v>8.6572172592889558</v>
      </c>
      <c r="V201" s="150">
        <v>7.657975203323204</v>
      </c>
      <c r="W201" s="150">
        <v>5.858328431453856</v>
      </c>
      <c r="X201" s="150">
        <v>2.221320971895139</v>
      </c>
      <c r="Y201" s="150">
        <v>7.6074766613559461</v>
      </c>
      <c r="Z201" s="150">
        <v>3.897800317735161</v>
      </c>
      <c r="AA201" s="150">
        <v>4.2231704780048176</v>
      </c>
      <c r="AB201" s="150">
        <v>2.0612643792938172</v>
      </c>
      <c r="AC201" s="150">
        <v>10.359136849023457</v>
      </c>
      <c r="AD201" s="150">
        <v>7.7708561726680614E-2</v>
      </c>
      <c r="AE201" s="150">
        <v>0.7674913573852109</v>
      </c>
      <c r="AF201" s="150">
        <v>3.1953608300868268</v>
      </c>
      <c r="AG201" s="150">
        <v>14.398245527773469</v>
      </c>
      <c r="AH201" s="150">
        <v>5.0662874455685341</v>
      </c>
      <c r="AI201" s="150">
        <v>5.18572686633334</v>
      </c>
      <c r="AJ201" s="150">
        <v>8.3851711286704358</v>
      </c>
      <c r="AK201" s="150">
        <v>9.2256761329652051</v>
      </c>
      <c r="AL201" s="150">
        <v>5.8453289143546243</v>
      </c>
      <c r="AM201" s="150">
        <v>2.475031913471156</v>
      </c>
      <c r="AN201" s="150">
        <v>9.3323708776231911</v>
      </c>
      <c r="AO201" s="150">
        <v>2.8025208419480805</v>
      </c>
      <c r="AP201" s="150">
        <v>4.0322333776894368</v>
      </c>
      <c r="AQ201" s="150">
        <v>2.4612800507212427</v>
      </c>
      <c r="AR201" s="150">
        <v>11.575599501975105</v>
      </c>
      <c r="AS201" s="150">
        <v>0.4371461381242483</v>
      </c>
      <c r="AT201" s="150">
        <v>0.7674913573852109</v>
      </c>
      <c r="AU201" s="150">
        <v>2.7520502472184489</v>
      </c>
      <c r="AV201" s="150">
        <v>15.827962223365333</v>
      </c>
    </row>
    <row r="202" spans="2:48" s="31" customFormat="1" ht="12" customHeight="1">
      <c r="B202" s="215">
        <v>2015</v>
      </c>
      <c r="C202" s="149" t="s">
        <v>48</v>
      </c>
      <c r="D202" s="155">
        <v>208.82529525999999</v>
      </c>
      <c r="E202" s="155">
        <v>219.61931895999999</v>
      </c>
      <c r="F202" s="155">
        <v>175.76568220999999</v>
      </c>
      <c r="G202" s="155">
        <v>196.26256196</v>
      </c>
      <c r="H202" s="155">
        <v>209.42045117000001</v>
      </c>
      <c r="I202" s="155">
        <v>247.86224018999999</v>
      </c>
      <c r="J202" s="155">
        <v>179.61037813999999</v>
      </c>
      <c r="K202" s="155">
        <v>165.76504457999999</v>
      </c>
      <c r="L202" s="155">
        <v>167.14486654999999</v>
      </c>
      <c r="M202" s="155">
        <v>224.66971956</v>
      </c>
      <c r="N202" s="155">
        <v>212.58132384000001</v>
      </c>
      <c r="O202" s="155">
        <v>199.83984480000001</v>
      </c>
      <c r="P202" s="155">
        <v>227.56153545000001</v>
      </c>
      <c r="Q202" s="155">
        <v>280.24112802000002</v>
      </c>
      <c r="R202" s="155">
        <v>194.42293011000001</v>
      </c>
      <c r="S202" s="150">
        <v>5.2821758205900693</v>
      </c>
      <c r="T202" s="150">
        <v>4.8736269916932713</v>
      </c>
      <c r="U202" s="150">
        <v>10.861017653836981</v>
      </c>
      <c r="V202" s="150">
        <v>7.6922265196202915</v>
      </c>
      <c r="W202" s="150">
        <v>7.3739937067514063</v>
      </c>
      <c r="X202" s="150">
        <v>2.8697550521709303</v>
      </c>
      <c r="Y202" s="150">
        <v>9.3387651459402719</v>
      </c>
      <c r="Z202" s="150">
        <v>4.0038454748499106</v>
      </c>
      <c r="AA202" s="150">
        <v>4.8886953949125456</v>
      </c>
      <c r="AB202" s="150">
        <v>2.0889982827901292</v>
      </c>
      <c r="AC202" s="150">
        <v>11.729133784946995</v>
      </c>
      <c r="AD202" s="150">
        <v>0.42251820409356355</v>
      </c>
      <c r="AE202" s="150">
        <v>1.2538971940919055</v>
      </c>
      <c r="AF202" s="150">
        <v>4.4008323407347376</v>
      </c>
      <c r="AG202" s="150">
        <v>14.96748479577559</v>
      </c>
      <c r="AH202" s="150">
        <v>5.3529269808030477</v>
      </c>
      <c r="AI202" s="150">
        <v>4.673318777236247</v>
      </c>
      <c r="AJ202" s="150">
        <v>10.131695669162994</v>
      </c>
      <c r="AK202" s="150">
        <v>9.090714787200497</v>
      </c>
      <c r="AL202" s="150">
        <v>7.8077520633224538</v>
      </c>
      <c r="AM202" s="150">
        <v>3.0330306343823423</v>
      </c>
      <c r="AN202" s="150">
        <v>10.561123277767749</v>
      </c>
      <c r="AO202" s="150">
        <v>3.0147599427562568</v>
      </c>
      <c r="AP202" s="150">
        <v>4.8512539829615093</v>
      </c>
      <c r="AQ202" s="150">
        <v>2.4750325888513771</v>
      </c>
      <c r="AR202" s="150">
        <v>13.032111235593177</v>
      </c>
      <c r="AS202" s="150">
        <v>0.63321875551318385</v>
      </c>
      <c r="AT202" s="150">
        <v>1.2538971940919055</v>
      </c>
      <c r="AU202" s="150">
        <v>3.9582107169554632</v>
      </c>
      <c r="AV202" s="150">
        <v>16.390893425598279</v>
      </c>
    </row>
    <row r="203" spans="2:48" s="31" customFormat="1" ht="12" customHeight="1">
      <c r="B203" s="215">
        <v>2015</v>
      </c>
      <c r="C203" s="149" t="s">
        <v>49</v>
      </c>
      <c r="D203" s="155">
        <v>209.48159817000001</v>
      </c>
      <c r="E203" s="155">
        <v>219.69923215</v>
      </c>
      <c r="F203" s="155">
        <v>176.96464072000001</v>
      </c>
      <c r="G203" s="155">
        <v>196.54826333</v>
      </c>
      <c r="H203" s="155">
        <v>210.88354357</v>
      </c>
      <c r="I203" s="155">
        <v>248.65727164</v>
      </c>
      <c r="J203" s="155">
        <v>180.03430666</v>
      </c>
      <c r="K203" s="155">
        <v>167.05232717999999</v>
      </c>
      <c r="L203" s="155">
        <v>167.03367521999999</v>
      </c>
      <c r="M203" s="155">
        <v>224.60146773</v>
      </c>
      <c r="N203" s="155">
        <v>212.80990689999999</v>
      </c>
      <c r="O203" s="155">
        <v>199.85990293</v>
      </c>
      <c r="P203" s="155">
        <v>227.59119118000001</v>
      </c>
      <c r="Q203" s="155">
        <v>280.0329327</v>
      </c>
      <c r="R203" s="155">
        <v>198.08227102000001</v>
      </c>
      <c r="S203" s="150">
        <v>5.6130600569856597</v>
      </c>
      <c r="T203" s="150">
        <v>4.9117875056201115</v>
      </c>
      <c r="U203" s="150">
        <v>11.617238998482193</v>
      </c>
      <c r="V203" s="150">
        <v>7.848995168453456</v>
      </c>
      <c r="W203" s="150">
        <v>8.1241500227764618</v>
      </c>
      <c r="X203" s="150">
        <v>3.1997153174278594</v>
      </c>
      <c r="Y203" s="150">
        <v>9.5968338687332277</v>
      </c>
      <c r="Z203" s="150">
        <v>4.8115087608706801</v>
      </c>
      <c r="AA203" s="150">
        <v>4.8189193151342522</v>
      </c>
      <c r="AB203" s="150">
        <v>2.0579849314167546</v>
      </c>
      <c r="AC203" s="150">
        <v>11.849273159518447</v>
      </c>
      <c r="AD203" s="150">
        <v>0.43259771514942713</v>
      </c>
      <c r="AE203" s="150">
        <v>1.267092562240137</v>
      </c>
      <c r="AF203" s="150">
        <v>4.3232714029415718</v>
      </c>
      <c r="AG203" s="150">
        <v>17.131351065021505</v>
      </c>
      <c r="AH203" s="150">
        <v>5.6048424080722441</v>
      </c>
      <c r="AI203" s="150">
        <v>4.5675075591809673</v>
      </c>
      <c r="AJ203" s="150">
        <v>10.78786093616624</v>
      </c>
      <c r="AK203" s="150">
        <v>8.8894760842164828</v>
      </c>
      <c r="AL203" s="150">
        <v>8.7472300854376925</v>
      </c>
      <c r="AM203" s="150">
        <v>2.9803209334625649</v>
      </c>
      <c r="AN203" s="150">
        <v>11.396181531249283</v>
      </c>
      <c r="AO203" s="150">
        <v>4.8336976133504663</v>
      </c>
      <c r="AP203" s="150">
        <v>4.6566653233116142</v>
      </c>
      <c r="AQ203" s="150">
        <v>2.4470227803082878</v>
      </c>
      <c r="AR203" s="150">
        <v>11.893433530612512</v>
      </c>
      <c r="AS203" s="150">
        <v>0.63823900834543679</v>
      </c>
      <c r="AT203" s="150">
        <v>1.267092562240137</v>
      </c>
      <c r="AU203" s="150">
        <v>4.1715600624869751</v>
      </c>
      <c r="AV203" s="150">
        <v>17.58569526546836</v>
      </c>
    </row>
    <row r="204" spans="2:48" s="62" customFormat="1" ht="12" customHeight="1">
      <c r="B204" s="216">
        <v>2015</v>
      </c>
      <c r="C204" s="149" t="s">
        <v>50</v>
      </c>
      <c r="D204" s="155">
        <v>209.68599241999999</v>
      </c>
      <c r="E204" s="155">
        <v>218.6935924</v>
      </c>
      <c r="F204" s="155">
        <v>177.07789412</v>
      </c>
      <c r="G204" s="155">
        <v>197.24032593999999</v>
      </c>
      <c r="H204" s="155">
        <v>211.66563740999999</v>
      </c>
      <c r="I204" s="155">
        <v>249.02262775</v>
      </c>
      <c r="J204" s="155">
        <v>182.62699620999999</v>
      </c>
      <c r="K204" s="155">
        <v>168.14817336999999</v>
      </c>
      <c r="L204" s="155">
        <v>167.08373054</v>
      </c>
      <c r="M204" s="155">
        <v>225.55390847000001</v>
      </c>
      <c r="N204" s="155">
        <v>212.80861576000001</v>
      </c>
      <c r="O204" s="155">
        <v>199.18592038</v>
      </c>
      <c r="P204" s="155">
        <v>227.59119118000001</v>
      </c>
      <c r="Q204" s="155">
        <v>279.71263732</v>
      </c>
      <c r="R204" s="155">
        <v>201.10706465000001</v>
      </c>
      <c r="S204" s="150">
        <v>5.7161082597353357</v>
      </c>
      <c r="T204" s="150">
        <v>4.4315697883038752</v>
      </c>
      <c r="U204" s="150">
        <v>11.688671527397318</v>
      </c>
      <c r="V204" s="150">
        <v>8.2287403558064511</v>
      </c>
      <c r="W204" s="150">
        <v>8.5251449522835117</v>
      </c>
      <c r="X204" s="150">
        <v>3.3513483112784144</v>
      </c>
      <c r="Y204" s="150">
        <v>11.175147308855358</v>
      </c>
      <c r="Z204" s="150">
        <v>5.4990615443766302</v>
      </c>
      <c r="AA204" s="150">
        <v>4.8503306131342896</v>
      </c>
      <c r="AB204" s="150">
        <v>2.4907700938353798</v>
      </c>
      <c r="AC204" s="150">
        <v>11.848594558260416</v>
      </c>
      <c r="AD204" s="150">
        <v>9.3911378776653009E-2</v>
      </c>
      <c r="AE204" s="150">
        <v>1.267092562240137</v>
      </c>
      <c r="AF204" s="150">
        <v>4.2039487877952837</v>
      </c>
      <c r="AG204" s="150">
        <v>18.919992535812185</v>
      </c>
      <c r="AH204" s="150">
        <v>5.7161082597353357</v>
      </c>
      <c r="AI204" s="150">
        <v>4.4315697883038752</v>
      </c>
      <c r="AJ204" s="150">
        <v>11.688671527397318</v>
      </c>
      <c r="AK204" s="150">
        <v>8.2287403558064511</v>
      </c>
      <c r="AL204" s="150">
        <v>8.5251449522835117</v>
      </c>
      <c r="AM204" s="150">
        <v>3.3513483112784144</v>
      </c>
      <c r="AN204" s="150">
        <v>11.175147308855358</v>
      </c>
      <c r="AO204" s="150">
        <v>5.4990615443766302</v>
      </c>
      <c r="AP204" s="150">
        <v>4.8503306131342896</v>
      </c>
      <c r="AQ204" s="150">
        <v>2.4907700938353798</v>
      </c>
      <c r="AR204" s="150">
        <v>11.848594558260416</v>
      </c>
      <c r="AS204" s="150">
        <v>9.3911378776653009E-2</v>
      </c>
      <c r="AT204" s="150">
        <v>1.267092562240137</v>
      </c>
      <c r="AU204" s="150">
        <v>4.2039487877952837</v>
      </c>
      <c r="AV204" s="150">
        <v>18.919992535812185</v>
      </c>
    </row>
    <row r="205" spans="2:48" s="61" customFormat="1" ht="12" customHeight="1">
      <c r="B205" s="214">
        <v>2016</v>
      </c>
      <c r="C205" s="149" t="s">
        <v>40</v>
      </c>
      <c r="D205" s="155">
        <v>210.25394839000001</v>
      </c>
      <c r="E205" s="155">
        <v>218.06279683</v>
      </c>
      <c r="F205" s="155">
        <v>180.57719298000001</v>
      </c>
      <c r="G205" s="155">
        <v>200.00861381000001</v>
      </c>
      <c r="H205" s="155">
        <v>216.37132509</v>
      </c>
      <c r="I205" s="155">
        <v>249.01468452</v>
      </c>
      <c r="J205" s="155">
        <v>183.3241812</v>
      </c>
      <c r="K205" s="155">
        <v>168.55461538</v>
      </c>
      <c r="L205" s="155">
        <v>167.22508415999999</v>
      </c>
      <c r="M205" s="155">
        <v>225.56225284999999</v>
      </c>
      <c r="N205" s="155">
        <v>215.75680843000001</v>
      </c>
      <c r="O205" s="155">
        <v>200.51048469</v>
      </c>
      <c r="P205" s="155">
        <v>227.72730233999999</v>
      </c>
      <c r="Q205" s="155">
        <v>280.17376769999998</v>
      </c>
      <c r="R205" s="155">
        <v>200.63231189000001</v>
      </c>
      <c r="S205" s="150">
        <v>0.27086023412685734</v>
      </c>
      <c r="T205" s="150">
        <v>-0.28843806673872052</v>
      </c>
      <c r="U205" s="150">
        <v>1.9761353484521607</v>
      </c>
      <c r="V205" s="150">
        <v>1.4035100868988337</v>
      </c>
      <c r="W205" s="150">
        <v>2.2231703443129192</v>
      </c>
      <c r="X205" s="150">
        <v>-3.189762340781499E-3</v>
      </c>
      <c r="Y205" s="150">
        <v>0.38175352191541378</v>
      </c>
      <c r="Z205" s="150">
        <v>0.24171657761971233</v>
      </c>
      <c r="AA205" s="150">
        <v>8.460046920374964E-2</v>
      </c>
      <c r="AB205" s="150">
        <v>3.6995058328130881E-3</v>
      </c>
      <c r="AC205" s="150">
        <v>1.3853727958669282</v>
      </c>
      <c r="AD205" s="150">
        <v>0.66498892465543236</v>
      </c>
      <c r="AE205" s="150">
        <v>5.980510901775915E-2</v>
      </c>
      <c r="AF205" s="150">
        <v>0.16485861504800425</v>
      </c>
      <c r="AG205" s="150">
        <v>-0.23606965813272041</v>
      </c>
      <c r="AH205" s="150">
        <v>4.8055555530188911</v>
      </c>
      <c r="AI205" s="150">
        <v>2.2697216120430141</v>
      </c>
      <c r="AJ205" s="150">
        <v>13.31020362249717</v>
      </c>
      <c r="AK205" s="150">
        <v>8.225048663160095</v>
      </c>
      <c r="AL205" s="150">
        <v>10.361843779854468</v>
      </c>
      <c r="AM205" s="150">
        <v>2.8818500477335789</v>
      </c>
      <c r="AN205" s="150">
        <v>9.0827580340250478</v>
      </c>
      <c r="AO205" s="150">
        <v>5.4829065752633852</v>
      </c>
      <c r="AP205" s="150">
        <v>3.2095939382486876</v>
      </c>
      <c r="AQ205" s="150">
        <v>1.2189658565342967</v>
      </c>
      <c r="AR205" s="150">
        <v>8.8518744855967242</v>
      </c>
      <c r="AS205" s="150">
        <v>0.91406615827193605</v>
      </c>
      <c r="AT205" s="150">
        <v>1.3276554573460828</v>
      </c>
      <c r="AU205" s="150">
        <v>4.2331312759222186</v>
      </c>
      <c r="AV205" s="150">
        <v>17.444275765657636</v>
      </c>
    </row>
    <row r="206" spans="2:48" s="31" customFormat="1" ht="12" customHeight="1">
      <c r="B206" s="215">
        <v>2016</v>
      </c>
      <c r="C206" s="149" t="s">
        <v>41</v>
      </c>
      <c r="D206" s="155">
        <v>212.64584342000001</v>
      </c>
      <c r="E206" s="155">
        <v>220.88980715</v>
      </c>
      <c r="F206" s="155">
        <v>182.58513234</v>
      </c>
      <c r="G206" s="155">
        <v>202.29189811000001</v>
      </c>
      <c r="H206" s="155">
        <v>218.44712501999999</v>
      </c>
      <c r="I206" s="155">
        <v>251.96960899000001</v>
      </c>
      <c r="J206" s="155">
        <v>184.25587055</v>
      </c>
      <c r="K206" s="155">
        <v>170.12713189999999</v>
      </c>
      <c r="L206" s="155">
        <v>166.45751595999999</v>
      </c>
      <c r="M206" s="155">
        <v>226.96966011000001</v>
      </c>
      <c r="N206" s="155">
        <v>219.70164715999999</v>
      </c>
      <c r="O206" s="155">
        <v>204.01895626999999</v>
      </c>
      <c r="P206" s="155">
        <v>227.72730233999999</v>
      </c>
      <c r="Q206" s="155">
        <v>281.23200293000002</v>
      </c>
      <c r="R206" s="155">
        <v>205.62048544999999</v>
      </c>
      <c r="S206" s="150">
        <v>1.4115635316599651</v>
      </c>
      <c r="T206" s="150">
        <v>1.0042428431021477</v>
      </c>
      <c r="U206" s="150">
        <v>3.1100653457443599</v>
      </c>
      <c r="V206" s="150">
        <v>2.5611254422367438</v>
      </c>
      <c r="W206" s="150">
        <v>3.2038679933976084</v>
      </c>
      <c r="X206" s="150">
        <v>1.1834190597966625</v>
      </c>
      <c r="Y206" s="150">
        <v>0.89191322959010222</v>
      </c>
      <c r="Z206" s="150">
        <v>1.1769134866814284</v>
      </c>
      <c r="AA206" s="150">
        <v>-0.37479087758941887</v>
      </c>
      <c r="AB206" s="150">
        <v>0.62767772440896863</v>
      </c>
      <c r="AC206" s="150">
        <v>3.2390753425950436</v>
      </c>
      <c r="AD206" s="150">
        <v>2.4263943358946705</v>
      </c>
      <c r="AE206" s="150">
        <v>5.980510901775915E-2</v>
      </c>
      <c r="AF206" s="150">
        <v>0.54318804633122397</v>
      </c>
      <c r="AG206" s="150">
        <v>2.2442875429836278</v>
      </c>
      <c r="AH206" s="150">
        <v>5.1857416328944907</v>
      </c>
      <c r="AI206" s="150">
        <v>2.6666533684363429</v>
      </c>
      <c r="AJ206" s="150">
        <v>13.817606404777962</v>
      </c>
      <c r="AK206" s="150">
        <v>8.9227250555074136</v>
      </c>
      <c r="AL206" s="150">
        <v>10.559208736234524</v>
      </c>
      <c r="AM206" s="150">
        <v>3.3919608764337568</v>
      </c>
      <c r="AN206" s="150">
        <v>8.0924290090506048</v>
      </c>
      <c r="AO206" s="150">
        <v>5.4911314615436737</v>
      </c>
      <c r="AP206" s="150">
        <v>2.126225207760001</v>
      </c>
      <c r="AQ206" s="150">
        <v>1.7994961337296047</v>
      </c>
      <c r="AR206" s="150">
        <v>7.88745059228917</v>
      </c>
      <c r="AS206" s="150">
        <v>2.2142705384371197</v>
      </c>
      <c r="AT206" s="150">
        <v>1.3276554573460828</v>
      </c>
      <c r="AU206" s="150">
        <v>4.7414642970678784</v>
      </c>
      <c r="AV206" s="150">
        <v>19.291375931727515</v>
      </c>
    </row>
    <row r="207" spans="2:48" s="31" customFormat="1" ht="12" customHeight="1">
      <c r="B207" s="215">
        <v>2016</v>
      </c>
      <c r="C207" s="149" t="s">
        <v>42</v>
      </c>
      <c r="D207" s="155">
        <v>213.92532851000001</v>
      </c>
      <c r="E207" s="155">
        <v>220.67037651999999</v>
      </c>
      <c r="F207" s="155">
        <v>182.82097831999999</v>
      </c>
      <c r="G207" s="155">
        <v>204.65019789999999</v>
      </c>
      <c r="H207" s="155">
        <v>220.02022357000001</v>
      </c>
      <c r="I207" s="155">
        <v>252.36686391999999</v>
      </c>
      <c r="J207" s="155">
        <v>189.77063985000001</v>
      </c>
      <c r="K207" s="155">
        <v>170.99237004</v>
      </c>
      <c r="L207" s="155">
        <v>168.45982038</v>
      </c>
      <c r="M207" s="155">
        <v>236.44811322999999</v>
      </c>
      <c r="N207" s="155">
        <v>220.06939925</v>
      </c>
      <c r="O207" s="155">
        <v>205.47257693</v>
      </c>
      <c r="P207" s="155">
        <v>228.79535802000001</v>
      </c>
      <c r="Q207" s="155">
        <v>286.57020397000002</v>
      </c>
      <c r="R207" s="155">
        <v>206.91209273000001</v>
      </c>
      <c r="S207" s="150">
        <v>2.0217545488249158</v>
      </c>
      <c r="T207" s="150">
        <v>0.90390582472319636</v>
      </c>
      <c r="U207" s="150">
        <v>3.2432530489142124</v>
      </c>
      <c r="V207" s="150">
        <v>3.7567733295340844</v>
      </c>
      <c r="W207" s="150">
        <v>3.9470677726574337</v>
      </c>
      <c r="X207" s="150">
        <v>1.3429446955147313</v>
      </c>
      <c r="Y207" s="150">
        <v>3.9116033161853352</v>
      </c>
      <c r="Z207" s="150">
        <v>1.6914823473827028</v>
      </c>
      <c r="AA207" s="150">
        <v>0.82359295878336525</v>
      </c>
      <c r="AB207" s="150">
        <v>4.8299782672349494</v>
      </c>
      <c r="AC207" s="150">
        <v>3.4118841777480071</v>
      </c>
      <c r="AD207" s="150">
        <v>3.1561751643924225</v>
      </c>
      <c r="AE207" s="150">
        <v>0.52909202406152644</v>
      </c>
      <c r="AF207" s="150">
        <v>2.4516470602487459</v>
      </c>
      <c r="AG207" s="150">
        <v>2.8865361294506897</v>
      </c>
      <c r="AH207" s="150">
        <v>5.2803888168157158</v>
      </c>
      <c r="AI207" s="150">
        <v>1.9018277349856589</v>
      </c>
      <c r="AJ207" s="150">
        <v>12.139119514848431</v>
      </c>
      <c r="AK207" s="150">
        <v>9.0873391037929991</v>
      </c>
      <c r="AL207" s="150">
        <v>10.661063951747195</v>
      </c>
      <c r="AM207" s="150">
        <v>2.8814992818859935</v>
      </c>
      <c r="AN207" s="150">
        <v>10.852768438011793</v>
      </c>
      <c r="AO207" s="150">
        <v>5.9420148558268977</v>
      </c>
      <c r="AP207" s="150">
        <v>4.5957672109493473</v>
      </c>
      <c r="AQ207" s="150">
        <v>6.0343917378444871</v>
      </c>
      <c r="AR207" s="150">
        <v>8.4430566081834684</v>
      </c>
      <c r="AS207" s="150">
        <v>2.9834149337726785</v>
      </c>
      <c r="AT207" s="150">
        <v>1.6291353891544986</v>
      </c>
      <c r="AU207" s="150">
        <v>5.3915944147870221</v>
      </c>
      <c r="AV207" s="150">
        <v>18.537147009593212</v>
      </c>
    </row>
    <row r="208" spans="2:48" s="31" customFormat="1" ht="12" customHeight="1">
      <c r="B208" s="215">
        <v>2016</v>
      </c>
      <c r="C208" s="149" t="s">
        <v>43</v>
      </c>
      <c r="D208" s="155">
        <v>214.18763515000001</v>
      </c>
      <c r="E208" s="155">
        <v>219.55265822000001</v>
      </c>
      <c r="F208" s="155">
        <v>185.02991495000001</v>
      </c>
      <c r="G208" s="155">
        <v>205.69067998</v>
      </c>
      <c r="H208" s="155">
        <v>219.85343090999999</v>
      </c>
      <c r="I208" s="155">
        <v>254.09694757</v>
      </c>
      <c r="J208" s="155">
        <v>192.17057697000001</v>
      </c>
      <c r="K208" s="155">
        <v>171.05521236999999</v>
      </c>
      <c r="L208" s="155">
        <v>171.65624421000001</v>
      </c>
      <c r="M208" s="155">
        <v>236.69066606000001</v>
      </c>
      <c r="N208" s="155">
        <v>223.18650023999999</v>
      </c>
      <c r="O208" s="155">
        <v>205.62696324000001</v>
      </c>
      <c r="P208" s="155">
        <v>228.79535802000001</v>
      </c>
      <c r="Q208" s="155">
        <v>287.29164593000002</v>
      </c>
      <c r="R208" s="155">
        <v>205.63176827000001</v>
      </c>
      <c r="S208" s="150">
        <v>2.1468495239220573</v>
      </c>
      <c r="T208" s="150">
        <v>0.39281709654699171</v>
      </c>
      <c r="U208" s="150">
        <v>4.4906908733685071</v>
      </c>
      <c r="V208" s="150">
        <v>4.2842932852233275</v>
      </c>
      <c r="W208" s="150">
        <v>3.8682677075920964</v>
      </c>
      <c r="X208" s="150">
        <v>2.037694271339177</v>
      </c>
      <c r="Y208" s="150">
        <v>5.2257228986157145</v>
      </c>
      <c r="Z208" s="150">
        <v>1.7288555336270264</v>
      </c>
      <c r="AA208" s="150">
        <v>2.7366600298078367</v>
      </c>
      <c r="AB208" s="150">
        <v>4.9375147899426679</v>
      </c>
      <c r="AC208" s="150">
        <v>4.8766279706005378</v>
      </c>
      <c r="AD208" s="150">
        <v>3.2336838104380092</v>
      </c>
      <c r="AE208" s="150">
        <v>0.52909202406152644</v>
      </c>
      <c r="AF208" s="150">
        <v>2.7095696078005176</v>
      </c>
      <c r="AG208" s="150">
        <v>2.2498978978558739</v>
      </c>
      <c r="AH208" s="150">
        <v>4.7505349104850438</v>
      </c>
      <c r="AI208" s="150">
        <v>1.3415757554299006</v>
      </c>
      <c r="AJ208" s="150">
        <v>10.101812288701126</v>
      </c>
      <c r="AK208" s="150">
        <v>9.2659962500284792</v>
      </c>
      <c r="AL208" s="150">
        <v>9.9036071280604148</v>
      </c>
      <c r="AM208" s="150">
        <v>3.8256964939980946</v>
      </c>
      <c r="AN208" s="150">
        <v>11.9475768986905</v>
      </c>
      <c r="AO208" s="150">
        <v>4.6189502390712676</v>
      </c>
      <c r="AP208" s="150">
        <v>5.2286281504180039</v>
      </c>
      <c r="AQ208" s="150">
        <v>5.8954844669678153</v>
      </c>
      <c r="AR208" s="150">
        <v>8.9330970065288255</v>
      </c>
      <c r="AS208" s="150">
        <v>2.9286428276773933</v>
      </c>
      <c r="AT208" s="150">
        <v>1.6291353891544986</v>
      </c>
      <c r="AU208" s="150">
        <v>5.0761804845705853</v>
      </c>
      <c r="AV208" s="150">
        <v>11.668085830316016</v>
      </c>
    </row>
    <row r="209" spans="1:48" s="31" customFormat="1" ht="12" customHeight="1">
      <c r="B209" s="215">
        <v>2016</v>
      </c>
      <c r="C209" s="149" t="s">
        <v>44</v>
      </c>
      <c r="D209" s="155">
        <v>214.55913910000001</v>
      </c>
      <c r="E209" s="155">
        <v>219.45345917</v>
      </c>
      <c r="F209" s="155">
        <v>188.74166112</v>
      </c>
      <c r="G209" s="155">
        <v>205.72351979000001</v>
      </c>
      <c r="H209" s="155">
        <v>221.86731802</v>
      </c>
      <c r="I209" s="155">
        <v>254.78547054000001</v>
      </c>
      <c r="J209" s="155">
        <v>193.44812517</v>
      </c>
      <c r="K209" s="155">
        <v>167.70854113999999</v>
      </c>
      <c r="L209" s="155">
        <v>175.56768822000001</v>
      </c>
      <c r="M209" s="155">
        <v>238.94371197000001</v>
      </c>
      <c r="N209" s="155">
        <v>223.11634380000001</v>
      </c>
      <c r="O209" s="155">
        <v>206.26985912999999</v>
      </c>
      <c r="P209" s="155">
        <v>228.38964626000001</v>
      </c>
      <c r="Q209" s="155">
        <v>288.06000865999999</v>
      </c>
      <c r="R209" s="155">
        <v>205.29761156999999</v>
      </c>
      <c r="S209" s="150">
        <v>2.3240210868445246</v>
      </c>
      <c r="T209" s="150">
        <v>0.34745726276706534</v>
      </c>
      <c r="U209" s="150">
        <v>6.5868001525339253</v>
      </c>
      <c r="V209" s="150">
        <v>4.3009429281619589</v>
      </c>
      <c r="W209" s="150">
        <v>4.8197150632623362</v>
      </c>
      <c r="X209" s="150">
        <v>2.3141843944340081</v>
      </c>
      <c r="Y209" s="150">
        <v>5.9252625211866103</v>
      </c>
      <c r="Z209" s="150">
        <v>-0.26145525175145679</v>
      </c>
      <c r="AA209" s="150">
        <v>5.0776683358580783</v>
      </c>
      <c r="AB209" s="150">
        <v>5.9364094334818134</v>
      </c>
      <c r="AC209" s="150">
        <v>4.8436610534720046</v>
      </c>
      <c r="AD209" s="150">
        <v>3.5564455241040633</v>
      </c>
      <c r="AE209" s="150">
        <v>0.3508286396587863</v>
      </c>
      <c r="AF209" s="150">
        <v>2.9842667889367931</v>
      </c>
      <c r="AG209" s="150">
        <v>2.0837392894640772</v>
      </c>
      <c r="AH209" s="150">
        <v>4.4995970382984325</v>
      </c>
      <c r="AI209" s="150">
        <v>0.85494324837193858</v>
      </c>
      <c r="AJ209" s="150">
        <v>11.086431888270965</v>
      </c>
      <c r="AK209" s="150">
        <v>8.4987694205966022</v>
      </c>
      <c r="AL209" s="150">
        <v>10.210540344627006</v>
      </c>
      <c r="AM209" s="150">
        <v>4.0601946333589183</v>
      </c>
      <c r="AN209" s="150">
        <v>12.885209626561306</v>
      </c>
      <c r="AO209" s="150">
        <v>2.5836043614237809</v>
      </c>
      <c r="AP209" s="150">
        <v>6.420663950331587</v>
      </c>
      <c r="AQ209" s="150">
        <v>6.2035191900181985</v>
      </c>
      <c r="AR209" s="150">
        <v>8.6624744988931468</v>
      </c>
      <c r="AS209" s="150">
        <v>3.2178010473004122</v>
      </c>
      <c r="AT209" s="150">
        <v>0.84836404737028204</v>
      </c>
      <c r="AU209" s="150">
        <v>4.6032077604637891</v>
      </c>
      <c r="AV209" s="150">
        <v>10.640018719888104</v>
      </c>
    </row>
    <row r="210" spans="1:48" s="31" customFormat="1" ht="12" customHeight="1">
      <c r="B210" s="215">
        <v>2016</v>
      </c>
      <c r="C210" s="149" t="s">
        <v>45</v>
      </c>
      <c r="D210" s="155">
        <v>214.55128737000001</v>
      </c>
      <c r="E210" s="155">
        <v>219.11035006</v>
      </c>
      <c r="F210" s="155">
        <v>188.21754472999999</v>
      </c>
      <c r="G210" s="155">
        <v>206.63332498</v>
      </c>
      <c r="H210" s="155">
        <v>223.45111055999999</v>
      </c>
      <c r="I210" s="155">
        <v>255.46199451000001</v>
      </c>
      <c r="J210" s="155">
        <v>192.86053873</v>
      </c>
      <c r="K210" s="155">
        <v>167.02921173999999</v>
      </c>
      <c r="L210" s="155">
        <v>175.60882101999999</v>
      </c>
      <c r="M210" s="155">
        <v>238.93712051</v>
      </c>
      <c r="N210" s="155">
        <v>223.0997878</v>
      </c>
      <c r="O210" s="155">
        <v>205.13663672000001</v>
      </c>
      <c r="P210" s="155">
        <v>228.59926401000001</v>
      </c>
      <c r="Q210" s="155">
        <v>289.54099957</v>
      </c>
      <c r="R210" s="155">
        <v>205.06588876999999</v>
      </c>
      <c r="S210" s="150">
        <v>2.3202765687156131</v>
      </c>
      <c r="T210" s="150">
        <v>0.19056692764813477</v>
      </c>
      <c r="U210" s="150">
        <v>6.2908194528510819</v>
      </c>
      <c r="V210" s="150">
        <v>4.7622102606225383</v>
      </c>
      <c r="W210" s="150">
        <v>5.5679671458297832</v>
      </c>
      <c r="X210" s="150">
        <v>2.585856079899969</v>
      </c>
      <c r="Y210" s="150">
        <v>5.6035212385756097</v>
      </c>
      <c r="Z210" s="150">
        <v>-0.66546166251701777</v>
      </c>
      <c r="AA210" s="150">
        <v>5.1022864119969285</v>
      </c>
      <c r="AB210" s="150">
        <v>5.9334870899743493</v>
      </c>
      <c r="AC210" s="150">
        <v>4.8358812932677893</v>
      </c>
      <c r="AD210" s="150">
        <v>2.9875185598698124</v>
      </c>
      <c r="AE210" s="150">
        <v>0.44293139148901162</v>
      </c>
      <c r="AF210" s="150">
        <v>3.513735505184215</v>
      </c>
      <c r="AG210" s="150">
        <v>1.9685156893367974</v>
      </c>
      <c r="AH210" s="150">
        <v>4.5469155818819189</v>
      </c>
      <c r="AI210" s="150">
        <v>1.0315592150345481</v>
      </c>
      <c r="AJ210" s="150">
        <v>9.9895033307909813</v>
      </c>
      <c r="AK210" s="150">
        <v>7.234761488366388</v>
      </c>
      <c r="AL210" s="150">
        <v>10.456482091953973</v>
      </c>
      <c r="AM210" s="150">
        <v>3.9333805142335478</v>
      </c>
      <c r="AN210" s="150">
        <v>11.661985588155943</v>
      </c>
      <c r="AO210" s="150">
        <v>3.3113176950509455</v>
      </c>
      <c r="AP210" s="150">
        <v>6.9312169831617467</v>
      </c>
      <c r="AQ210" s="150">
        <v>7.1801417819721962</v>
      </c>
      <c r="AR210" s="150">
        <v>8.6674859394671273</v>
      </c>
      <c r="AS210" s="150">
        <v>2.8001747221698281</v>
      </c>
      <c r="AT210" s="150">
        <v>0.94092344097225578</v>
      </c>
      <c r="AU210" s="150">
        <v>4.3518798759014885</v>
      </c>
      <c r="AV210" s="150">
        <v>10.283879559369396</v>
      </c>
    </row>
    <row r="211" spans="1:48" s="31" customFormat="1" ht="12" customHeight="1">
      <c r="B211" s="215">
        <v>2016</v>
      </c>
      <c r="C211" s="149" t="s">
        <v>46</v>
      </c>
      <c r="D211" s="155">
        <v>214.65612231</v>
      </c>
      <c r="E211" s="155">
        <v>219.94358012000001</v>
      </c>
      <c r="F211" s="155">
        <v>187.95068119999999</v>
      </c>
      <c r="G211" s="155">
        <v>206.87569649</v>
      </c>
      <c r="H211" s="155">
        <v>221.47423524999999</v>
      </c>
      <c r="I211" s="155">
        <v>255.29436724999999</v>
      </c>
      <c r="J211" s="155">
        <v>192.05900806</v>
      </c>
      <c r="K211" s="155">
        <v>167.19639088</v>
      </c>
      <c r="L211" s="155">
        <v>174.83537439</v>
      </c>
      <c r="M211" s="155">
        <v>238.86912289</v>
      </c>
      <c r="N211" s="155">
        <v>223.0997878</v>
      </c>
      <c r="O211" s="155">
        <v>206.08907914</v>
      </c>
      <c r="P211" s="155">
        <v>229.10257005</v>
      </c>
      <c r="Q211" s="155">
        <v>288.63372369000001</v>
      </c>
      <c r="R211" s="155">
        <v>205.47721804</v>
      </c>
      <c r="S211" s="150">
        <v>2.370272726680227</v>
      </c>
      <c r="T211" s="150">
        <v>0.57157034473773649</v>
      </c>
      <c r="U211" s="150">
        <v>6.1401154187161495</v>
      </c>
      <c r="V211" s="150">
        <v>4.8850915775362438</v>
      </c>
      <c r="W211" s="150">
        <v>4.6340057649511408</v>
      </c>
      <c r="X211" s="150">
        <v>2.5185420122930964</v>
      </c>
      <c r="Y211" s="150">
        <v>5.1646317607689838</v>
      </c>
      <c r="Z211" s="150">
        <v>-0.56603795980920779</v>
      </c>
      <c r="AA211" s="150">
        <v>4.6393768112235563</v>
      </c>
      <c r="AB211" s="150">
        <v>5.9033401417519542</v>
      </c>
      <c r="AC211" s="150">
        <v>4.8358812932677893</v>
      </c>
      <c r="AD211" s="150">
        <v>3.4656861021252752</v>
      </c>
      <c r="AE211" s="150">
        <v>0.66407617191327972</v>
      </c>
      <c r="AF211" s="150">
        <v>3.1893755160565149</v>
      </c>
      <c r="AG211" s="150">
        <v>2.1730481709360419</v>
      </c>
      <c r="AH211" s="150">
        <v>4.3036361439091166</v>
      </c>
      <c r="AI211" s="150">
        <v>1.3600729957500448</v>
      </c>
      <c r="AJ211" s="150">
        <v>9.8000863508330553</v>
      </c>
      <c r="AK211" s="150">
        <v>6.4870437743207674</v>
      </c>
      <c r="AL211" s="150">
        <v>8.4769451867587691</v>
      </c>
      <c r="AM211" s="150">
        <v>3.5355506248805284</v>
      </c>
      <c r="AN211" s="150">
        <v>9.7243867825773691</v>
      </c>
      <c r="AO211" s="150">
        <v>2.8483551809641767</v>
      </c>
      <c r="AP211" s="150">
        <v>6.2176722132480933</v>
      </c>
      <c r="AQ211" s="150">
        <v>6.5566575314119717</v>
      </c>
      <c r="AR211" s="150">
        <v>8.8341085247411968</v>
      </c>
      <c r="AS211" s="150">
        <v>3.3471940704694845</v>
      </c>
      <c r="AT211" s="150">
        <v>1.1631646484014766</v>
      </c>
      <c r="AU211" s="150">
        <v>4.0626318137718727</v>
      </c>
      <c r="AV211" s="150">
        <v>10.56004653015161</v>
      </c>
    </row>
    <row r="212" spans="1:48" s="31" customFormat="1" ht="12" customHeight="1">
      <c r="B212" s="215">
        <v>2016</v>
      </c>
      <c r="C212" s="149" t="s">
        <v>55</v>
      </c>
      <c r="D212" s="155">
        <v>215.10296460999999</v>
      </c>
      <c r="E212" s="155">
        <v>219.40683222000001</v>
      </c>
      <c r="F212" s="155">
        <v>188.27387160999999</v>
      </c>
      <c r="G212" s="155">
        <v>207.24859427999999</v>
      </c>
      <c r="H212" s="155">
        <v>221.33635534000001</v>
      </c>
      <c r="I212" s="155">
        <v>257.05867991000002</v>
      </c>
      <c r="J212" s="155">
        <v>191.88503374000001</v>
      </c>
      <c r="K212" s="155">
        <v>169.19860344</v>
      </c>
      <c r="L212" s="155">
        <v>174.44554153000001</v>
      </c>
      <c r="M212" s="155">
        <v>242.68872870999999</v>
      </c>
      <c r="N212" s="155">
        <v>224.79877235999999</v>
      </c>
      <c r="O212" s="155">
        <v>207.10209519</v>
      </c>
      <c r="P212" s="155">
        <v>229.10132046999999</v>
      </c>
      <c r="Q212" s="155">
        <v>290.50451423999999</v>
      </c>
      <c r="R212" s="155">
        <v>203.47991479999999</v>
      </c>
      <c r="S212" s="150">
        <v>2.5833734182633634</v>
      </c>
      <c r="T212" s="150">
        <v>0.32613658780429944</v>
      </c>
      <c r="U212" s="150">
        <v>6.3226285503558302</v>
      </c>
      <c r="V212" s="150">
        <v>5.0741491590540591</v>
      </c>
      <c r="W212" s="150">
        <v>4.5688653332367295</v>
      </c>
      <c r="X212" s="150">
        <v>3.2270369293780021</v>
      </c>
      <c r="Y212" s="150">
        <v>5.0693696562551764</v>
      </c>
      <c r="Z212" s="150">
        <v>0.62470501400486</v>
      </c>
      <c r="AA212" s="150">
        <v>4.4060609409469578</v>
      </c>
      <c r="AB212" s="150">
        <v>7.5967738073042597</v>
      </c>
      <c r="AC212" s="150">
        <v>5.6342439694839044</v>
      </c>
      <c r="AD212" s="150">
        <v>3.9742642426220556</v>
      </c>
      <c r="AE212" s="150">
        <v>0.66352712605895192</v>
      </c>
      <c r="AF212" s="150">
        <v>3.8582014110623675</v>
      </c>
      <c r="AG212" s="150">
        <v>1.1798939804176456</v>
      </c>
      <c r="AH212" s="150">
        <v>4.4806004644030395</v>
      </c>
      <c r="AI212" s="150">
        <v>1.053175050269445</v>
      </c>
      <c r="AJ212" s="150">
        <v>9.848237482692852</v>
      </c>
      <c r="AK212" s="150">
        <v>6.4643854499728803</v>
      </c>
      <c r="AL212" s="150">
        <v>7.5649187494312429</v>
      </c>
      <c r="AM212" s="150">
        <v>5.4095608643351341</v>
      </c>
      <c r="AN212" s="150">
        <v>10.506411688715914</v>
      </c>
      <c r="AO212" s="150">
        <v>3.5014420871269465</v>
      </c>
      <c r="AP212" s="150">
        <v>5.4584579020283712</v>
      </c>
      <c r="AQ212" s="150">
        <v>8.2503114972109586</v>
      </c>
      <c r="AR212" s="150">
        <v>7.4064706099774611</v>
      </c>
      <c r="AS212" s="150">
        <v>4.6551272467079343</v>
      </c>
      <c r="AT212" s="150">
        <v>1.162612880399692</v>
      </c>
      <c r="AU212" s="150">
        <v>4.85839850434499</v>
      </c>
      <c r="AV212" s="150">
        <v>8.0360371370509682</v>
      </c>
    </row>
    <row r="213" spans="1:48" s="31" customFormat="1" ht="12" customHeight="1">
      <c r="B213" s="215">
        <v>2016</v>
      </c>
      <c r="C213" s="149" t="s">
        <v>47</v>
      </c>
      <c r="D213" s="155">
        <v>215.12331563000001</v>
      </c>
      <c r="E213" s="155">
        <v>218.97129541999999</v>
      </c>
      <c r="F213" s="155">
        <v>187.86629260999999</v>
      </c>
      <c r="G213" s="155">
        <v>207.862549</v>
      </c>
      <c r="H213" s="155">
        <v>221.47699901999999</v>
      </c>
      <c r="I213" s="155">
        <v>256.03826862</v>
      </c>
      <c r="J213" s="155">
        <v>192.28384278999999</v>
      </c>
      <c r="K213" s="155">
        <v>169.74773694999999</v>
      </c>
      <c r="L213" s="155">
        <v>175.80235250000001</v>
      </c>
      <c r="M213" s="155">
        <v>242.68872870999999</v>
      </c>
      <c r="N213" s="155">
        <v>224.85768379000001</v>
      </c>
      <c r="O213" s="155">
        <v>208.17354992</v>
      </c>
      <c r="P213" s="155">
        <v>232.22584612</v>
      </c>
      <c r="Q213" s="155">
        <v>291.67614935</v>
      </c>
      <c r="R213" s="155">
        <v>203.92911989000001</v>
      </c>
      <c r="S213" s="150">
        <v>2.5930788925132759</v>
      </c>
      <c r="T213" s="150">
        <v>0.12698269617888513</v>
      </c>
      <c r="U213" s="150">
        <v>6.0924592217530318</v>
      </c>
      <c r="V213" s="150">
        <v>5.3854215710590836</v>
      </c>
      <c r="W213" s="150">
        <v>4.635311489410654</v>
      </c>
      <c r="X213" s="150">
        <v>2.8172704357787097</v>
      </c>
      <c r="Y213" s="150">
        <v>5.2877432035818686</v>
      </c>
      <c r="Z213" s="150">
        <v>0.95128216259610099</v>
      </c>
      <c r="AA213" s="150">
        <v>5.2181154513501582</v>
      </c>
      <c r="AB213" s="150">
        <v>7.5967738073042597</v>
      </c>
      <c r="AC213" s="150">
        <v>5.6619267913422249</v>
      </c>
      <c r="AD213" s="150">
        <v>4.5121811435535903</v>
      </c>
      <c r="AE213" s="150">
        <v>2.0363946934723174</v>
      </c>
      <c r="AF213" s="150">
        <v>4.2770724071052229</v>
      </c>
      <c r="AG213" s="150">
        <v>1.4032601216229779</v>
      </c>
      <c r="AH213" s="150">
        <v>3.3417820528935209</v>
      </c>
      <c r="AI213" s="150">
        <v>-0.6694757346937763</v>
      </c>
      <c r="AJ213" s="150">
        <v>9.052358678357237</v>
      </c>
      <c r="AK213" s="150">
        <v>5.9441384343376029</v>
      </c>
      <c r="AL213" s="150">
        <v>7.2713173802726487</v>
      </c>
      <c r="AM213" s="150">
        <v>3.9538858252935682</v>
      </c>
      <c r="AN213" s="150">
        <v>8.7785042791435473</v>
      </c>
      <c r="AO213" s="150">
        <v>2.5071319824417486</v>
      </c>
      <c r="AP213" s="150">
        <v>5.851262641191795</v>
      </c>
      <c r="AQ213" s="150">
        <v>8.0495746764442941</v>
      </c>
      <c r="AR213" s="150">
        <v>7.0879887915144479</v>
      </c>
      <c r="AS213" s="150">
        <v>4.5291019121732603</v>
      </c>
      <c r="AT213" s="150">
        <v>2.5422870704802278</v>
      </c>
      <c r="AU213" s="150">
        <v>5.2962325578029663</v>
      </c>
      <c r="AV213" s="150">
        <v>5.4113625706155233</v>
      </c>
    </row>
    <row r="214" spans="1:48" s="31" customFormat="1" ht="12" customHeight="1">
      <c r="B214" s="215">
        <v>2016</v>
      </c>
      <c r="C214" s="149" t="s">
        <v>48</v>
      </c>
      <c r="D214" s="155">
        <v>214.4351929</v>
      </c>
      <c r="E214" s="155">
        <v>217.90201034</v>
      </c>
      <c r="F214" s="155">
        <v>187.39004894999999</v>
      </c>
      <c r="G214" s="155">
        <v>207.69287892</v>
      </c>
      <c r="H214" s="155">
        <v>221.62293642</v>
      </c>
      <c r="I214" s="155">
        <v>253.20820193</v>
      </c>
      <c r="J214" s="155">
        <v>193.44482876000001</v>
      </c>
      <c r="K214" s="155">
        <v>169.44427281</v>
      </c>
      <c r="L214" s="155">
        <v>177.21337417000001</v>
      </c>
      <c r="M214" s="155">
        <v>242.67869329000001</v>
      </c>
      <c r="N214" s="155">
        <v>225.70814107999999</v>
      </c>
      <c r="O214" s="155">
        <v>208.51441847999999</v>
      </c>
      <c r="P214" s="155">
        <v>229.14199880999999</v>
      </c>
      <c r="Q214" s="155">
        <v>289.68026250000003</v>
      </c>
      <c r="R214" s="155">
        <v>203.97126682000001</v>
      </c>
      <c r="S214" s="150">
        <v>2.2649107006095903</v>
      </c>
      <c r="T214" s="150">
        <v>-0.36195942062727227</v>
      </c>
      <c r="U214" s="150">
        <v>5.8235133646957564</v>
      </c>
      <c r="V214" s="150">
        <v>5.2993995676014407</v>
      </c>
      <c r="W214" s="150">
        <v>4.7042586278246574</v>
      </c>
      <c r="X214" s="150">
        <v>1.6808007440199475</v>
      </c>
      <c r="Y214" s="150">
        <v>5.9234575251737596</v>
      </c>
      <c r="Z214" s="150">
        <v>0.77080792138491461</v>
      </c>
      <c r="AA214" s="150">
        <v>6.0626151913545812</v>
      </c>
      <c r="AB214" s="150">
        <v>7.5923245738291882</v>
      </c>
      <c r="AC214" s="150">
        <v>6.0615615932334777</v>
      </c>
      <c r="AD214" s="150">
        <v>4.6833119942430841</v>
      </c>
      <c r="AE214" s="150">
        <v>0.68140055068013794</v>
      </c>
      <c r="AF214" s="150">
        <v>3.5635233629422061</v>
      </c>
      <c r="AG214" s="150">
        <v>1.4242175803146324</v>
      </c>
      <c r="AH214" s="150">
        <v>2.6864071390467075</v>
      </c>
      <c r="AI214" s="150">
        <v>-0.78194788515520486</v>
      </c>
      <c r="AJ214" s="150">
        <v>6.6135587981910504</v>
      </c>
      <c r="AK214" s="150">
        <v>5.8239925362482552</v>
      </c>
      <c r="AL214" s="150">
        <v>5.8267877763735925</v>
      </c>
      <c r="AM214" s="150">
        <v>2.1568278152824121</v>
      </c>
      <c r="AN214" s="150">
        <v>7.7024784220522946</v>
      </c>
      <c r="AO214" s="150">
        <v>2.2195440777771296</v>
      </c>
      <c r="AP214" s="150">
        <v>6.0238210289205227</v>
      </c>
      <c r="AQ214" s="150">
        <v>8.01575475558937</v>
      </c>
      <c r="AR214" s="150">
        <v>6.174962599198011</v>
      </c>
      <c r="AS214" s="150">
        <v>4.3407628186868976</v>
      </c>
      <c r="AT214" s="150">
        <v>0.69452131129044403</v>
      </c>
      <c r="AU214" s="150">
        <v>3.3682188430694424</v>
      </c>
      <c r="AV214" s="150">
        <v>4.9111165563638934</v>
      </c>
    </row>
    <row r="215" spans="1:48" s="31" customFormat="1" ht="12" customHeight="1">
      <c r="B215" s="215">
        <v>2016</v>
      </c>
      <c r="C215" s="149" t="s">
        <v>49</v>
      </c>
      <c r="D215" s="155">
        <v>213.68670055000001</v>
      </c>
      <c r="E215" s="155">
        <v>217.46272185000001</v>
      </c>
      <c r="F215" s="155">
        <v>187.16883609999999</v>
      </c>
      <c r="G215" s="155">
        <v>207.14089292</v>
      </c>
      <c r="H215" s="155">
        <v>220.24203505</v>
      </c>
      <c r="I215" s="155">
        <v>251.24297741999999</v>
      </c>
      <c r="J215" s="155">
        <v>193.16899186000001</v>
      </c>
      <c r="K215" s="155">
        <v>168.52835543</v>
      </c>
      <c r="L215" s="155">
        <v>176.26585890999999</v>
      </c>
      <c r="M215" s="155">
        <v>242.66221178000001</v>
      </c>
      <c r="N215" s="155">
        <v>223.63415395999999</v>
      </c>
      <c r="O215" s="155">
        <v>207.87992284000001</v>
      </c>
      <c r="P215" s="155">
        <v>229.65888211999999</v>
      </c>
      <c r="Q215" s="155">
        <v>290.85175865000002</v>
      </c>
      <c r="R215" s="155">
        <v>203.88105945999999</v>
      </c>
      <c r="S215" s="150">
        <v>1.9079520209373868</v>
      </c>
      <c r="T215" s="150">
        <v>-0.56282881290307785</v>
      </c>
      <c r="U215" s="150">
        <v>5.6985893299372918</v>
      </c>
      <c r="V215" s="150">
        <v>5.019545031076305</v>
      </c>
      <c r="W215" s="150">
        <v>4.0518611074254807</v>
      </c>
      <c r="X215" s="150">
        <v>0.89162566874408355</v>
      </c>
      <c r="Y215" s="150">
        <v>5.772419121364706</v>
      </c>
      <c r="Z215" s="150">
        <v>0.22609942908118796</v>
      </c>
      <c r="AA215" s="150">
        <v>5.4955251120645698</v>
      </c>
      <c r="AB215" s="150">
        <v>7.5850174470709817</v>
      </c>
      <c r="AC215" s="150">
        <v>5.0869830440553017</v>
      </c>
      <c r="AD215" s="150">
        <v>4.3647675716305088</v>
      </c>
      <c r="AE215" s="150">
        <v>0.90851097060460972</v>
      </c>
      <c r="AF215" s="150">
        <v>3.982344679427726</v>
      </c>
      <c r="AG215" s="150">
        <v>1.3793621894028263</v>
      </c>
      <c r="AH215" s="150">
        <v>2.007385095748333</v>
      </c>
      <c r="AI215" s="150">
        <v>-1.0179873084276494</v>
      </c>
      <c r="AJ215" s="150">
        <v>5.7662340558447767</v>
      </c>
      <c r="AK215" s="150">
        <v>5.3893274916478049</v>
      </c>
      <c r="AL215" s="150">
        <v>4.4377533313278974</v>
      </c>
      <c r="AM215" s="150">
        <v>1.0398673495233766</v>
      </c>
      <c r="AN215" s="150">
        <v>7.2956568354526183</v>
      </c>
      <c r="AO215" s="150">
        <v>0.8835723960969375</v>
      </c>
      <c r="AP215" s="150">
        <v>5.5271391698951078</v>
      </c>
      <c r="AQ215" s="150">
        <v>8.0412404391370131</v>
      </c>
      <c r="AR215" s="150">
        <v>5.0863454703198272</v>
      </c>
      <c r="AS215" s="150">
        <v>4.0128208772366918</v>
      </c>
      <c r="AT215" s="150">
        <v>0.90851097060460972</v>
      </c>
      <c r="AU215" s="150">
        <v>3.8634120086119594</v>
      </c>
      <c r="AV215" s="150">
        <v>2.9274646388795134</v>
      </c>
    </row>
    <row r="216" spans="1:48" s="62" customFormat="1" ht="12" customHeight="1">
      <c r="B216" s="216">
        <v>2016</v>
      </c>
      <c r="C216" s="149" t="s">
        <v>50</v>
      </c>
      <c r="D216" s="155">
        <v>213.20975478</v>
      </c>
      <c r="E216" s="155">
        <v>216.66292536</v>
      </c>
      <c r="F216" s="155">
        <v>186.53182791</v>
      </c>
      <c r="G216" s="155">
        <v>207.7800173</v>
      </c>
      <c r="H216" s="155">
        <v>222.62497339000001</v>
      </c>
      <c r="I216" s="155">
        <v>249.42736876999999</v>
      </c>
      <c r="J216" s="155">
        <v>192.41078628</v>
      </c>
      <c r="K216" s="155">
        <v>167.70525481000001</v>
      </c>
      <c r="L216" s="155">
        <v>176.29764555</v>
      </c>
      <c r="M216" s="155">
        <v>242.76782818000001</v>
      </c>
      <c r="N216" s="155">
        <v>223.92702077999999</v>
      </c>
      <c r="O216" s="155">
        <v>208.21918572000001</v>
      </c>
      <c r="P216" s="155">
        <v>229.65888211999999</v>
      </c>
      <c r="Q216" s="155">
        <v>291.69876147000002</v>
      </c>
      <c r="R216" s="155">
        <v>202.38437225000001</v>
      </c>
      <c r="S216" s="150">
        <v>1.6804948768069892</v>
      </c>
      <c r="T216" s="150">
        <v>-0.92854437010015545</v>
      </c>
      <c r="U216" s="150">
        <v>5.3388560085277419</v>
      </c>
      <c r="V216" s="150">
        <v>5.3435783528395433</v>
      </c>
      <c r="W216" s="150">
        <v>5.1776642227342649</v>
      </c>
      <c r="X216" s="150">
        <v>0.16253182437955616</v>
      </c>
      <c r="Y216" s="150">
        <v>5.3572529105991435</v>
      </c>
      <c r="Z216" s="150">
        <v>-0.26340967678866889</v>
      </c>
      <c r="AA216" s="150">
        <v>5.5145494897806344</v>
      </c>
      <c r="AB216" s="150">
        <v>7.6318427939321367</v>
      </c>
      <c r="AC216" s="150">
        <v>5.2246028574985104</v>
      </c>
      <c r="AD216" s="150">
        <v>4.535092301085669</v>
      </c>
      <c r="AE216" s="150">
        <v>0.90851097060460972</v>
      </c>
      <c r="AF216" s="150">
        <v>4.2851564608743473</v>
      </c>
      <c r="AG216" s="150">
        <v>0.63513810527888381</v>
      </c>
      <c r="AH216" s="150">
        <v>1.6804948768069892</v>
      </c>
      <c r="AI216" s="150">
        <v>-0.92854437010015545</v>
      </c>
      <c r="AJ216" s="150">
        <v>5.3388560085277419</v>
      </c>
      <c r="AK216" s="150">
        <v>5.3435783528395433</v>
      </c>
      <c r="AL216" s="150">
        <v>5.1776642227342649</v>
      </c>
      <c r="AM216" s="150">
        <v>0.16253182437955616</v>
      </c>
      <c r="AN216" s="150">
        <v>5.3572529105991435</v>
      </c>
      <c r="AO216" s="150">
        <v>-0.26340967678866889</v>
      </c>
      <c r="AP216" s="150">
        <v>5.5145494897806344</v>
      </c>
      <c r="AQ216" s="150">
        <v>7.6318427939321367</v>
      </c>
      <c r="AR216" s="150">
        <v>5.2246028574985104</v>
      </c>
      <c r="AS216" s="150">
        <v>4.535092301085669</v>
      </c>
      <c r="AT216" s="150">
        <v>0.90851097060460972</v>
      </c>
      <c r="AU216" s="150">
        <v>4.2851564608743473</v>
      </c>
      <c r="AV216" s="150">
        <v>0.63513810527888381</v>
      </c>
    </row>
    <row r="217" spans="1:48" ht="12" customHeight="1">
      <c r="A217" s="127"/>
      <c r="B217" s="214">
        <v>2017</v>
      </c>
      <c r="C217" s="149" t="s">
        <v>40</v>
      </c>
      <c r="D217" s="155">
        <v>215.50579207999999</v>
      </c>
      <c r="E217" s="155">
        <v>219.23925341</v>
      </c>
      <c r="F217" s="155">
        <v>192.94945100999999</v>
      </c>
      <c r="G217" s="155">
        <v>213.07807767</v>
      </c>
      <c r="H217" s="155">
        <v>226.53430763</v>
      </c>
      <c r="I217" s="155">
        <v>250.39158818999999</v>
      </c>
      <c r="J217" s="155">
        <v>189.49814323000001</v>
      </c>
      <c r="K217" s="155">
        <v>169.77911650999999</v>
      </c>
      <c r="L217" s="155">
        <v>176.96412806000001</v>
      </c>
      <c r="M217" s="155">
        <v>243.05872998999999</v>
      </c>
      <c r="N217" s="155">
        <v>224.93817129000001</v>
      </c>
      <c r="O217" s="155">
        <v>208.95280715999999</v>
      </c>
      <c r="P217" s="155">
        <v>230.26925120999999</v>
      </c>
      <c r="Q217" s="155">
        <v>296.97641815999998</v>
      </c>
      <c r="R217" s="155">
        <v>206.48850428</v>
      </c>
      <c r="S217" s="150">
        <v>1.0768913000107148</v>
      </c>
      <c r="T217" s="150">
        <v>1.1890950173959283</v>
      </c>
      <c r="U217" s="150">
        <v>3.4404976201146837</v>
      </c>
      <c r="V217" s="150">
        <v>2.5498411439395028</v>
      </c>
      <c r="W217" s="150">
        <v>1.7560178359466931</v>
      </c>
      <c r="X217" s="150">
        <v>0.38657322360207047</v>
      </c>
      <c r="Y217" s="150">
        <v>-1.5137628748948799</v>
      </c>
      <c r="Z217" s="150">
        <v>1.2366110425994492</v>
      </c>
      <c r="AA217" s="150">
        <v>0.37804390859604098</v>
      </c>
      <c r="AB217" s="150">
        <v>0.11982716663109727</v>
      </c>
      <c r="AC217" s="150">
        <v>0.45155359387977967</v>
      </c>
      <c r="AD217" s="150">
        <v>0.35233133654959659</v>
      </c>
      <c r="AE217" s="150">
        <v>0.26577203736499655</v>
      </c>
      <c r="AF217" s="150">
        <v>1.8092832014107643</v>
      </c>
      <c r="AG217" s="150">
        <v>2.027889794242725</v>
      </c>
      <c r="AH217" s="150">
        <v>2.4978573435673752</v>
      </c>
      <c r="AI217" s="150">
        <v>0.53950357287087058</v>
      </c>
      <c r="AJ217" s="150">
        <v>6.8515064531821963</v>
      </c>
      <c r="AK217" s="150">
        <v>6.5344504974247997</v>
      </c>
      <c r="AL217" s="150">
        <v>4.6970098906464131</v>
      </c>
      <c r="AM217" s="150">
        <v>0.55294075233116757</v>
      </c>
      <c r="AN217" s="150">
        <v>3.3677837749426232</v>
      </c>
      <c r="AO217" s="150">
        <v>0.72647143315501239</v>
      </c>
      <c r="AP217" s="150">
        <v>5.8239132896364794</v>
      </c>
      <c r="AQ217" s="150">
        <v>7.7568285113889317</v>
      </c>
      <c r="AR217" s="150">
        <v>4.2554220776670491</v>
      </c>
      <c r="AS217" s="150">
        <v>4.2104144743614142</v>
      </c>
      <c r="AT217" s="150">
        <v>1.1162249075452593</v>
      </c>
      <c r="AU217" s="150">
        <v>5.9972247216204977</v>
      </c>
      <c r="AV217" s="150">
        <v>2.918868020227336</v>
      </c>
    </row>
    <row r="218" spans="1:48" ht="12" customHeight="1">
      <c r="A218" s="129"/>
      <c r="B218" s="215">
        <v>2017</v>
      </c>
      <c r="C218" s="149" t="s">
        <v>41</v>
      </c>
      <c r="D218" s="155">
        <v>218.86869704</v>
      </c>
      <c r="E218" s="155">
        <v>221.64987889</v>
      </c>
      <c r="F218" s="155">
        <v>195.27604919000001</v>
      </c>
      <c r="G218" s="155">
        <v>216.35500261999999</v>
      </c>
      <c r="H218" s="155">
        <v>230.43856305</v>
      </c>
      <c r="I218" s="155">
        <v>254.24775607999999</v>
      </c>
      <c r="J218" s="155">
        <v>188.97195421999999</v>
      </c>
      <c r="K218" s="155">
        <v>172.35850013999999</v>
      </c>
      <c r="L218" s="155">
        <v>180.86259114999999</v>
      </c>
      <c r="M218" s="155">
        <v>250.03505050999999</v>
      </c>
      <c r="N218" s="155">
        <v>232.92773338999999</v>
      </c>
      <c r="O218" s="155">
        <v>213.45681365999999</v>
      </c>
      <c r="P218" s="155">
        <v>243.72050350999999</v>
      </c>
      <c r="Q218" s="155">
        <v>306.27972491000003</v>
      </c>
      <c r="R218" s="155">
        <v>208.06109008999999</v>
      </c>
      <c r="S218" s="150">
        <v>2.6541666753658433</v>
      </c>
      <c r="T218" s="150">
        <v>2.3017106049472176</v>
      </c>
      <c r="U218" s="150">
        <v>4.6877904848597893</v>
      </c>
      <c r="V218" s="150">
        <v>4.1269538001910604</v>
      </c>
      <c r="W218" s="150">
        <v>3.5097543375387517</v>
      </c>
      <c r="X218" s="150">
        <v>1.9325815502006662</v>
      </c>
      <c r="Y218" s="150">
        <v>-1.7872345550294426</v>
      </c>
      <c r="Z218" s="150">
        <v>2.7746568438012531</v>
      </c>
      <c r="AA218" s="150">
        <v>2.589340082085954</v>
      </c>
      <c r="AB218" s="150">
        <v>2.9934865688264551</v>
      </c>
      <c r="AC218" s="150">
        <v>4.019484820834947</v>
      </c>
      <c r="AD218" s="150">
        <v>2.5154396420717973</v>
      </c>
      <c r="AE218" s="150">
        <v>6.1228293285223714</v>
      </c>
      <c r="AF218" s="150">
        <v>4.9986374184518354</v>
      </c>
      <c r="AG218" s="150">
        <v>2.8049190641003037</v>
      </c>
      <c r="AH218" s="150">
        <v>2.9263932555263494</v>
      </c>
      <c r="AI218" s="150">
        <v>0.34409543373989493</v>
      </c>
      <c r="AJ218" s="150">
        <v>6.9506846956014243</v>
      </c>
      <c r="AK218" s="150">
        <v>6.9518871696744498</v>
      </c>
      <c r="AL218" s="150">
        <v>5.4894007091657215</v>
      </c>
      <c r="AM218" s="150">
        <v>0.90413566109491228</v>
      </c>
      <c r="AN218" s="150">
        <v>2.559529667045382</v>
      </c>
      <c r="AO218" s="150">
        <v>1.3115887013904342</v>
      </c>
      <c r="AP218" s="150">
        <v>8.653904935996735</v>
      </c>
      <c r="AQ218" s="150">
        <v>10.16232318840386</v>
      </c>
      <c r="AR218" s="150">
        <v>6.0200214249499737</v>
      </c>
      <c r="AS218" s="150">
        <v>4.6259708227846659</v>
      </c>
      <c r="AT218" s="150">
        <v>7.0229616763834031</v>
      </c>
      <c r="AU218" s="150">
        <v>8.9064266225186657</v>
      </c>
      <c r="AV218" s="150">
        <v>1.1869462493772005</v>
      </c>
    </row>
    <row r="219" spans="1:48" ht="12" customHeight="1">
      <c r="A219" s="130"/>
      <c r="B219" s="215">
        <v>2017</v>
      </c>
      <c r="C219" s="149" t="s">
        <v>42</v>
      </c>
      <c r="D219" s="155">
        <v>219.27302037000001</v>
      </c>
      <c r="E219" s="155">
        <v>221.50137552999999</v>
      </c>
      <c r="F219" s="155">
        <v>196.59853272000001</v>
      </c>
      <c r="G219" s="155">
        <v>219.07795100999999</v>
      </c>
      <c r="H219" s="155">
        <v>229.58995847</v>
      </c>
      <c r="I219" s="155">
        <v>252.36003109999999</v>
      </c>
      <c r="J219" s="155">
        <v>190.30993445999999</v>
      </c>
      <c r="K219" s="155">
        <v>175.15772490000001</v>
      </c>
      <c r="L219" s="155">
        <v>181.03992310999999</v>
      </c>
      <c r="M219" s="155">
        <v>250.03478079999999</v>
      </c>
      <c r="N219" s="155">
        <v>233.56658884999999</v>
      </c>
      <c r="O219" s="155">
        <v>213.55386387999999</v>
      </c>
      <c r="P219" s="155">
        <v>243.81173873</v>
      </c>
      <c r="Q219" s="155">
        <v>310.13456965</v>
      </c>
      <c r="R219" s="155">
        <v>210.90627158999999</v>
      </c>
      <c r="S219" s="150">
        <v>2.8438030878354539</v>
      </c>
      <c r="T219" s="150">
        <v>2.2331694090996734</v>
      </c>
      <c r="U219" s="150">
        <v>5.3967759404883537</v>
      </c>
      <c r="V219" s="150">
        <v>5.4374495953995563</v>
      </c>
      <c r="W219" s="150">
        <v>3.1285731218476371</v>
      </c>
      <c r="X219" s="150">
        <v>1.1757580350792267</v>
      </c>
      <c r="Y219" s="150">
        <v>-1.0918576139192169</v>
      </c>
      <c r="Z219" s="150">
        <v>4.4437904455905084</v>
      </c>
      <c r="AA219" s="150">
        <v>2.6899267685653854</v>
      </c>
      <c r="AB219" s="150">
        <v>2.9933754709095695</v>
      </c>
      <c r="AC219" s="150">
        <v>4.3047811007455437</v>
      </c>
      <c r="AD219" s="150">
        <v>2.5620492854936572</v>
      </c>
      <c r="AE219" s="150">
        <v>6.162555734554573</v>
      </c>
      <c r="AF219" s="150">
        <v>6.3201530534767301</v>
      </c>
      <c r="AG219" s="150">
        <v>4.2107496963614892</v>
      </c>
      <c r="AH219" s="150">
        <v>2.4997936884084453</v>
      </c>
      <c r="AI219" s="150">
        <v>0.37657932301786445</v>
      </c>
      <c r="AJ219" s="150">
        <v>7.5360905113878829</v>
      </c>
      <c r="AK219" s="150">
        <v>7.0499580543039286</v>
      </c>
      <c r="AL219" s="150">
        <v>4.3494796726971714</v>
      </c>
      <c r="AM219" s="150">
        <v>-2.7074949119167968E-3</v>
      </c>
      <c r="AN219" s="150">
        <v>0.28418232157842738</v>
      </c>
      <c r="AO219" s="150">
        <v>2.4359887280500487</v>
      </c>
      <c r="AP219" s="150">
        <v>7.4677170506430883</v>
      </c>
      <c r="AQ219" s="150">
        <v>5.7461518235012647</v>
      </c>
      <c r="AR219" s="150">
        <v>6.133151472216781</v>
      </c>
      <c r="AS219" s="150">
        <v>3.9330245771693058</v>
      </c>
      <c r="AT219" s="150">
        <v>6.5632366145677423</v>
      </c>
      <c r="AU219" s="150">
        <v>8.2228945485437919</v>
      </c>
      <c r="AV219" s="150">
        <v>1.9303747824985749</v>
      </c>
    </row>
    <row r="220" spans="1:48" ht="12" customHeight="1">
      <c r="A220" s="31"/>
      <c r="B220" s="215">
        <v>2017</v>
      </c>
      <c r="C220" s="149" t="s">
        <v>43</v>
      </c>
      <c r="D220" s="155">
        <v>219.36685639000001</v>
      </c>
      <c r="E220" s="155">
        <v>221.19790191999999</v>
      </c>
      <c r="F220" s="155">
        <v>195.14921698000001</v>
      </c>
      <c r="G220" s="155">
        <v>219.48657767</v>
      </c>
      <c r="H220" s="155">
        <v>230.32718199000001</v>
      </c>
      <c r="I220" s="155">
        <v>252.92819069999999</v>
      </c>
      <c r="J220" s="155">
        <v>190.24896548999999</v>
      </c>
      <c r="K220" s="155">
        <v>174.42556526000001</v>
      </c>
      <c r="L220" s="155">
        <v>184.0444382</v>
      </c>
      <c r="M220" s="155">
        <v>250.03972278000001</v>
      </c>
      <c r="N220" s="155">
        <v>232.55947771999999</v>
      </c>
      <c r="O220" s="155">
        <v>213.92056761000001</v>
      </c>
      <c r="P220" s="155">
        <v>243.68099247999999</v>
      </c>
      <c r="Q220" s="155">
        <v>309.38675168999998</v>
      </c>
      <c r="R220" s="155">
        <v>211.30409667999999</v>
      </c>
      <c r="S220" s="150">
        <v>2.8878142167337586</v>
      </c>
      <c r="T220" s="150">
        <v>2.0931022474033369</v>
      </c>
      <c r="U220" s="150">
        <v>4.61979554189422</v>
      </c>
      <c r="V220" s="150">
        <v>5.634112713109289</v>
      </c>
      <c r="W220" s="150">
        <v>3.4597235353767388</v>
      </c>
      <c r="X220" s="150">
        <v>1.4035436236462715</v>
      </c>
      <c r="Y220" s="150">
        <v>-1.1235444913436936</v>
      </c>
      <c r="Z220" s="150">
        <v>4.0072151928773394</v>
      </c>
      <c r="AA220" s="150">
        <v>4.3941554782720686</v>
      </c>
      <c r="AB220" s="150">
        <v>2.9954111525058522</v>
      </c>
      <c r="AC220" s="150">
        <v>3.8550313892136643</v>
      </c>
      <c r="AD220" s="150">
        <v>2.7381635704150966</v>
      </c>
      <c r="AE220" s="150">
        <v>6.105625103876136</v>
      </c>
      <c r="AF220" s="150">
        <v>6.0637865347327136</v>
      </c>
      <c r="AG220" s="150">
        <v>4.4073187721143086</v>
      </c>
      <c r="AH220" s="150">
        <v>2.4180766720603941</v>
      </c>
      <c r="AI220" s="150">
        <v>0.7493617765043723</v>
      </c>
      <c r="AJ220" s="150">
        <v>5.4690086371895603</v>
      </c>
      <c r="AK220" s="150">
        <v>6.7071087962475673</v>
      </c>
      <c r="AL220" s="150">
        <v>4.7639698123644934</v>
      </c>
      <c r="AM220" s="150">
        <v>-0.45996493904280555</v>
      </c>
      <c r="AN220" s="150">
        <v>-0.99995093437222238</v>
      </c>
      <c r="AO220" s="150">
        <v>1.9703304233195809</v>
      </c>
      <c r="AP220" s="150">
        <v>7.2168618432805687</v>
      </c>
      <c r="AQ220" s="150">
        <v>5.6398745849217704</v>
      </c>
      <c r="AR220" s="150">
        <v>4.1996166748082544</v>
      </c>
      <c r="AS220" s="150">
        <v>4.0333253184895028</v>
      </c>
      <c r="AT220" s="150">
        <v>6.506091115143505</v>
      </c>
      <c r="AU220" s="150">
        <v>7.6908277957318489</v>
      </c>
      <c r="AV220" s="150">
        <v>2.758488368661034</v>
      </c>
    </row>
    <row r="221" spans="1:48">
      <c r="B221" s="215">
        <v>2017</v>
      </c>
      <c r="C221" s="149" t="s">
        <v>44</v>
      </c>
      <c r="D221" s="155">
        <v>219.24772935999999</v>
      </c>
      <c r="E221" s="155">
        <v>221.1272371</v>
      </c>
      <c r="F221" s="155">
        <v>194.60933309000001</v>
      </c>
      <c r="G221" s="155">
        <v>219.13238957999999</v>
      </c>
      <c r="H221" s="155">
        <v>229.82242792</v>
      </c>
      <c r="I221" s="155">
        <v>251.85135582000001</v>
      </c>
      <c r="J221" s="155">
        <v>189.89579067</v>
      </c>
      <c r="K221" s="155">
        <v>174.73619965</v>
      </c>
      <c r="L221" s="155">
        <v>185.64802283</v>
      </c>
      <c r="M221" s="155">
        <v>250.08064865</v>
      </c>
      <c r="N221" s="155">
        <v>234.28694999999999</v>
      </c>
      <c r="O221" s="155">
        <v>212.39838058000001</v>
      </c>
      <c r="P221" s="155">
        <v>245.10682030000001</v>
      </c>
      <c r="Q221" s="155">
        <v>314.01103279</v>
      </c>
      <c r="R221" s="155">
        <v>210.51040284000001</v>
      </c>
      <c r="S221" s="150">
        <v>2.831941055525462</v>
      </c>
      <c r="T221" s="150">
        <v>2.060487151912227</v>
      </c>
      <c r="U221" s="150">
        <v>4.330362957627429</v>
      </c>
      <c r="V221" s="150">
        <v>5.4636496942865449</v>
      </c>
      <c r="W221" s="150">
        <v>3.2329951219764155</v>
      </c>
      <c r="X221" s="150">
        <v>0.97182079975964086</v>
      </c>
      <c r="Y221" s="150">
        <v>-1.3070969973274345</v>
      </c>
      <c r="Z221" s="150">
        <v>4.1924415832799156</v>
      </c>
      <c r="AA221" s="150">
        <v>5.3037448406241765</v>
      </c>
      <c r="AB221" s="150">
        <v>3.0122691811445037</v>
      </c>
      <c r="AC221" s="150">
        <v>4.6264757079844401</v>
      </c>
      <c r="AD221" s="150">
        <v>2.0071132472969708</v>
      </c>
      <c r="AE221" s="150">
        <v>6.726471032776459</v>
      </c>
      <c r="AF221" s="150">
        <v>7.6490798958345039</v>
      </c>
      <c r="AG221" s="150">
        <v>4.0151472663917644</v>
      </c>
      <c r="AH221" s="150">
        <v>2.1852204849753605</v>
      </c>
      <c r="AI221" s="150">
        <v>0.76270291492804176</v>
      </c>
      <c r="AJ221" s="150">
        <v>3.1088377283430759</v>
      </c>
      <c r="AK221" s="150">
        <v>6.5179080173660253</v>
      </c>
      <c r="AL221" s="150">
        <v>3.5855257867600301</v>
      </c>
      <c r="AM221" s="150">
        <v>-1.1516020571272492</v>
      </c>
      <c r="AN221" s="150">
        <v>-1.8363240775160108</v>
      </c>
      <c r="AO221" s="150">
        <v>4.1903998819794452</v>
      </c>
      <c r="AP221" s="150">
        <v>5.7415659522545894</v>
      </c>
      <c r="AQ221" s="150">
        <v>4.6609038539579899</v>
      </c>
      <c r="AR221" s="150">
        <v>5.0066283848812247</v>
      </c>
      <c r="AS221" s="150">
        <v>2.9711182602483603</v>
      </c>
      <c r="AT221" s="150">
        <v>7.3195848908882226</v>
      </c>
      <c r="AU221" s="150">
        <v>9.0088951433137794</v>
      </c>
      <c r="AV221" s="150">
        <v>2.5391387801034568</v>
      </c>
    </row>
    <row r="222" spans="1:48">
      <c r="B222" s="215">
        <v>2017</v>
      </c>
      <c r="C222" s="149" t="s">
        <v>45</v>
      </c>
      <c r="D222" s="155">
        <v>218.90083867999999</v>
      </c>
      <c r="E222" s="155">
        <v>220.98067058999999</v>
      </c>
      <c r="F222" s="155">
        <v>193.66355788999999</v>
      </c>
      <c r="G222" s="155">
        <v>219.16813336999999</v>
      </c>
      <c r="H222" s="155">
        <v>229.71275649</v>
      </c>
      <c r="I222" s="155">
        <v>250.84173439</v>
      </c>
      <c r="J222" s="155">
        <v>190.78624687000001</v>
      </c>
      <c r="K222" s="155">
        <v>173.89307736999999</v>
      </c>
      <c r="L222" s="155">
        <v>184.32871143</v>
      </c>
      <c r="M222" s="155">
        <v>250.0748782</v>
      </c>
      <c r="N222" s="155">
        <v>234.78724940000001</v>
      </c>
      <c r="O222" s="155">
        <v>212.60986933999999</v>
      </c>
      <c r="P222" s="155">
        <v>244.39993003000001</v>
      </c>
      <c r="Q222" s="155">
        <v>315.57754205999998</v>
      </c>
      <c r="R222" s="155">
        <v>210.20469037000001</v>
      </c>
      <c r="S222" s="150">
        <v>2.6692418017516815</v>
      </c>
      <c r="T222" s="150">
        <v>1.992839902270191</v>
      </c>
      <c r="U222" s="150">
        <v>3.8233314174356252</v>
      </c>
      <c r="V222" s="150">
        <v>5.4808524024509353</v>
      </c>
      <c r="W222" s="150">
        <v>3.1837322615120343</v>
      </c>
      <c r="X222" s="150">
        <v>0.56704507888395028</v>
      </c>
      <c r="Y222" s="150">
        <v>-0.84430786932907154</v>
      </c>
      <c r="Z222" s="150">
        <v>3.6897010573761548</v>
      </c>
      <c r="AA222" s="150">
        <v>4.5554016645799749</v>
      </c>
      <c r="AB222" s="150">
        <v>3.0098922393383134</v>
      </c>
      <c r="AC222" s="150">
        <v>4.8498964449090778</v>
      </c>
      <c r="AD222" s="150">
        <v>2.1086835033080433</v>
      </c>
      <c r="AE222" s="150">
        <v>6.4186709322644901</v>
      </c>
      <c r="AF222" s="150">
        <v>8.1861096940090334</v>
      </c>
      <c r="AG222" s="150">
        <v>3.864091892599177</v>
      </c>
      <c r="AH222" s="150">
        <v>2.0272781223162895</v>
      </c>
      <c r="AI222" s="150">
        <v>0.85359752722216342</v>
      </c>
      <c r="AJ222" s="150">
        <v>2.8934673267640392</v>
      </c>
      <c r="AK222" s="150">
        <v>6.0662085320522436</v>
      </c>
      <c r="AL222" s="150">
        <v>2.8022442646659727</v>
      </c>
      <c r="AM222" s="150">
        <v>-1.8085900131102051</v>
      </c>
      <c r="AN222" s="150">
        <v>-1.0755398038703703</v>
      </c>
      <c r="AO222" s="150">
        <v>4.1093803643666718</v>
      </c>
      <c r="AP222" s="150">
        <v>4.9655195902755338</v>
      </c>
      <c r="AQ222" s="150">
        <v>4.6613760416242371</v>
      </c>
      <c r="AR222" s="150">
        <v>5.2386699760007502</v>
      </c>
      <c r="AS222" s="150">
        <v>3.6430511582387481</v>
      </c>
      <c r="AT222" s="150">
        <v>6.9119496462196821</v>
      </c>
      <c r="AU222" s="150">
        <v>8.9923508341364737</v>
      </c>
      <c r="AV222" s="150">
        <v>2.5059270612108691</v>
      </c>
    </row>
    <row r="223" spans="1:48">
      <c r="B223" s="215">
        <v>2017</v>
      </c>
      <c r="C223" s="149" t="s">
        <v>46</v>
      </c>
      <c r="D223" s="155">
        <v>218.77274979000001</v>
      </c>
      <c r="E223" s="155">
        <v>220.83853411999999</v>
      </c>
      <c r="F223" s="155">
        <v>192.64182070000001</v>
      </c>
      <c r="G223" s="155">
        <v>218.47255297999999</v>
      </c>
      <c r="H223" s="155">
        <v>228.67733174</v>
      </c>
      <c r="I223" s="155">
        <v>248.99316732</v>
      </c>
      <c r="J223" s="155">
        <v>191.79673955999999</v>
      </c>
      <c r="K223" s="155">
        <v>174.55922527000001</v>
      </c>
      <c r="L223" s="155">
        <v>184.46945757</v>
      </c>
      <c r="M223" s="155">
        <v>253.08036114999999</v>
      </c>
      <c r="N223" s="155">
        <v>234.63611979000001</v>
      </c>
      <c r="O223" s="155">
        <v>212.78405226000001</v>
      </c>
      <c r="P223" s="155">
        <v>244.85290000000001</v>
      </c>
      <c r="Q223" s="155">
        <v>316.20323309999998</v>
      </c>
      <c r="R223" s="155">
        <v>210.85955453</v>
      </c>
      <c r="S223" s="150">
        <v>2.6091653338001066</v>
      </c>
      <c r="T223" s="150">
        <v>1.9272373217807939</v>
      </c>
      <c r="U223" s="150">
        <v>3.275576537505458</v>
      </c>
      <c r="V223" s="150">
        <v>5.1460847000324179</v>
      </c>
      <c r="W223" s="150">
        <v>2.718634058811233</v>
      </c>
      <c r="X223" s="150">
        <v>-0.17407931300449775</v>
      </c>
      <c r="Y223" s="150">
        <v>-0.31913321070598499</v>
      </c>
      <c r="Z223" s="150">
        <v>4.0869145500331143</v>
      </c>
      <c r="AA223" s="150">
        <v>4.635236048959257</v>
      </c>
      <c r="AB223" s="150">
        <v>4.2478993395919815</v>
      </c>
      <c r="AC223" s="150">
        <v>4.782405880584335</v>
      </c>
      <c r="AD223" s="150">
        <v>2.1923371394500464</v>
      </c>
      <c r="AE223" s="150">
        <v>6.6159069223636209</v>
      </c>
      <c r="AF223" s="150">
        <v>8.4006087329651251</v>
      </c>
      <c r="AG223" s="150">
        <v>4.1876663626630375</v>
      </c>
      <c r="AH223" s="150">
        <v>1.9177778093162772</v>
      </c>
      <c r="AI223" s="150">
        <v>0.40690162427641496</v>
      </c>
      <c r="AJ223" s="150">
        <v>2.4959417385713749</v>
      </c>
      <c r="AK223" s="150">
        <v>5.6057123609783588</v>
      </c>
      <c r="AL223" s="150">
        <v>3.2523406083191446</v>
      </c>
      <c r="AM223" s="150">
        <v>-2.4682095409607996</v>
      </c>
      <c r="AN223" s="150">
        <v>-0.13655620876583896</v>
      </c>
      <c r="AO223" s="150">
        <v>4.4037041417266352</v>
      </c>
      <c r="AP223" s="150">
        <v>5.5103740954101994</v>
      </c>
      <c r="AQ223" s="150">
        <v>5.9493826946165314</v>
      </c>
      <c r="AR223" s="150">
        <v>5.170929163026301</v>
      </c>
      <c r="AS223" s="150">
        <v>3.2485821897685412</v>
      </c>
      <c r="AT223" s="150">
        <v>6.8747940918177477</v>
      </c>
      <c r="AU223" s="150">
        <v>9.5517284181284197</v>
      </c>
      <c r="AV223" s="150">
        <v>2.6194322374718126</v>
      </c>
    </row>
    <row r="224" spans="1:48">
      <c r="B224" s="215">
        <v>2017</v>
      </c>
      <c r="C224" s="149" t="s">
        <v>55</v>
      </c>
      <c r="D224" s="155">
        <v>218.74478927999999</v>
      </c>
      <c r="E224" s="155">
        <v>220.32662836</v>
      </c>
      <c r="F224" s="155">
        <v>192.24952927000001</v>
      </c>
      <c r="G224" s="155">
        <v>218.34640924000001</v>
      </c>
      <c r="H224" s="155">
        <v>227.44770896</v>
      </c>
      <c r="I224" s="155">
        <v>249.47368632000001</v>
      </c>
      <c r="J224" s="155">
        <v>190.85553677999999</v>
      </c>
      <c r="K224" s="155">
        <v>175.78603283000001</v>
      </c>
      <c r="L224" s="155">
        <v>184.70138105000001</v>
      </c>
      <c r="M224" s="155">
        <v>252.70105522</v>
      </c>
      <c r="N224" s="155">
        <v>234.98805970000001</v>
      </c>
      <c r="O224" s="155">
        <v>212.93053273000001</v>
      </c>
      <c r="P224" s="155">
        <v>244.85290000000001</v>
      </c>
      <c r="Q224" s="155">
        <v>316.01721172999999</v>
      </c>
      <c r="R224" s="155">
        <v>212.08971048000001</v>
      </c>
      <c r="S224" s="150">
        <v>2.5960512480825741</v>
      </c>
      <c r="T224" s="150">
        <v>1.6909690450789014</v>
      </c>
      <c r="U224" s="150">
        <v>3.0652684981775593</v>
      </c>
      <c r="V224" s="150">
        <v>5.085374463485536</v>
      </c>
      <c r="W224" s="150">
        <v>2.1663048383846046</v>
      </c>
      <c r="X224" s="150">
        <v>1.8569554026257151E-2</v>
      </c>
      <c r="Y224" s="150">
        <v>-0.8082964214577828</v>
      </c>
      <c r="Z224" s="150">
        <v>4.8184405605865095</v>
      </c>
      <c r="AA224" s="150">
        <v>4.7667882766004368</v>
      </c>
      <c r="AB224" s="150">
        <v>4.0916570842471742</v>
      </c>
      <c r="AC224" s="150">
        <v>4.939573116933957</v>
      </c>
      <c r="AD224" s="150">
        <v>2.262686309961623</v>
      </c>
      <c r="AE224" s="150">
        <v>6.6159069223636209</v>
      </c>
      <c r="AF224" s="150">
        <v>8.3368369949356094</v>
      </c>
      <c r="AG224" s="150">
        <v>4.7954978549486356</v>
      </c>
      <c r="AH224" s="150">
        <v>1.6930611238217637</v>
      </c>
      <c r="AI224" s="150">
        <v>0.41921946125984277</v>
      </c>
      <c r="AJ224" s="150">
        <v>2.1116353671397405</v>
      </c>
      <c r="AK224" s="150">
        <v>5.3548324409894406</v>
      </c>
      <c r="AL224" s="150">
        <v>2.7611160446787864</v>
      </c>
      <c r="AM224" s="150">
        <v>-2.9506856538186668</v>
      </c>
      <c r="AN224" s="150">
        <v>-0.53651759073349581</v>
      </c>
      <c r="AO224" s="150">
        <v>3.8933119163338574</v>
      </c>
      <c r="AP224" s="150">
        <v>5.8791067000335318</v>
      </c>
      <c r="AQ224" s="150">
        <v>4.1255836491542368</v>
      </c>
      <c r="AR224" s="150">
        <v>4.5326258827083734</v>
      </c>
      <c r="AS224" s="150">
        <v>2.814282267232926</v>
      </c>
      <c r="AT224" s="150">
        <v>6.8753770155867073</v>
      </c>
      <c r="AU224" s="150">
        <v>8.7822034561991984</v>
      </c>
      <c r="AV224" s="150">
        <v>4.231275449698586</v>
      </c>
    </row>
    <row r="225" spans="2:48">
      <c r="B225" s="215">
        <v>2017</v>
      </c>
      <c r="C225" s="149" t="s">
        <v>47</v>
      </c>
      <c r="D225" s="155">
        <v>219.49357488000001</v>
      </c>
      <c r="E225" s="155">
        <v>223.21980275000001</v>
      </c>
      <c r="F225" s="155">
        <v>191.76245233</v>
      </c>
      <c r="G225" s="155">
        <v>218.72718269000001</v>
      </c>
      <c r="H225" s="155">
        <v>228.19109569</v>
      </c>
      <c r="I225" s="155">
        <v>248.98149291999999</v>
      </c>
      <c r="J225" s="155">
        <v>190.95704588999999</v>
      </c>
      <c r="K225" s="155">
        <v>174.59513931000001</v>
      </c>
      <c r="L225" s="155">
        <v>184.34183762999999</v>
      </c>
      <c r="M225" s="155">
        <v>252.20598125000001</v>
      </c>
      <c r="N225" s="155">
        <v>235.47424455999999</v>
      </c>
      <c r="O225" s="155">
        <v>214.87092347999999</v>
      </c>
      <c r="P225" s="155">
        <v>244.85290000000001</v>
      </c>
      <c r="Q225" s="155">
        <v>317.15286884</v>
      </c>
      <c r="R225" s="155">
        <v>210.26295094</v>
      </c>
      <c r="S225" s="150">
        <v>2.9472479373581848</v>
      </c>
      <c r="T225" s="150">
        <v>3.0263033599797069</v>
      </c>
      <c r="U225" s="150">
        <v>2.8041458010713995</v>
      </c>
      <c r="V225" s="150">
        <v>5.2686324374466125</v>
      </c>
      <c r="W225" s="150">
        <v>2.500223678971139</v>
      </c>
      <c r="X225" s="150">
        <v>-0.17875979376231044</v>
      </c>
      <c r="Y225" s="150">
        <v>-0.75553996639486343</v>
      </c>
      <c r="Z225" s="150">
        <v>4.1083295259923887</v>
      </c>
      <c r="AA225" s="150">
        <v>4.5628471412107103</v>
      </c>
      <c r="AB225" s="150">
        <v>3.8877280983879388</v>
      </c>
      <c r="AC225" s="150">
        <v>5.15669066635094</v>
      </c>
      <c r="AD225" s="150">
        <v>3.1945844649228405</v>
      </c>
      <c r="AE225" s="150">
        <v>6.6159069223636209</v>
      </c>
      <c r="AF225" s="150">
        <v>8.7261623058409299</v>
      </c>
      <c r="AG225" s="150">
        <v>3.8928789819145777</v>
      </c>
      <c r="AH225" s="150">
        <v>2.0315135238602409</v>
      </c>
      <c r="AI225" s="150">
        <v>1.9402119907319957</v>
      </c>
      <c r="AJ225" s="150">
        <v>2.0739003606614119</v>
      </c>
      <c r="AK225" s="150">
        <v>5.2268355902823203</v>
      </c>
      <c r="AL225" s="150">
        <v>3.0315096825895154</v>
      </c>
      <c r="AM225" s="150">
        <v>-2.7561410011225007</v>
      </c>
      <c r="AN225" s="150">
        <v>-0.69001996254517906</v>
      </c>
      <c r="AO225" s="150">
        <v>2.8556506537862276</v>
      </c>
      <c r="AP225" s="150">
        <v>4.8574350732877463</v>
      </c>
      <c r="AQ225" s="150">
        <v>3.9215881967772077</v>
      </c>
      <c r="AR225" s="150">
        <v>4.7214578532771156</v>
      </c>
      <c r="AS225" s="150">
        <v>3.2172067789465899</v>
      </c>
      <c r="AT225" s="150">
        <v>5.4374024644419308</v>
      </c>
      <c r="AU225" s="150">
        <v>8.7345912741836571</v>
      </c>
      <c r="AV225" s="150">
        <v>3.1058982912378781</v>
      </c>
    </row>
    <row r="226" spans="2:48">
      <c r="B226" s="215">
        <v>2017</v>
      </c>
      <c r="C226" s="149" t="s">
        <v>48</v>
      </c>
      <c r="D226" s="155">
        <v>219.62140374000001</v>
      </c>
      <c r="E226" s="155">
        <v>222.25565958000001</v>
      </c>
      <c r="F226" s="155">
        <v>194.63638829000001</v>
      </c>
      <c r="G226" s="155">
        <v>217.69104664</v>
      </c>
      <c r="H226" s="155">
        <v>229.21501767000001</v>
      </c>
      <c r="I226" s="155">
        <v>249.28324624000001</v>
      </c>
      <c r="J226" s="155">
        <v>191.86912709000001</v>
      </c>
      <c r="K226" s="155">
        <v>174.02722358</v>
      </c>
      <c r="L226" s="155">
        <v>186.65581166000001</v>
      </c>
      <c r="M226" s="155">
        <v>252.91959735</v>
      </c>
      <c r="N226" s="155">
        <v>235.68697678000001</v>
      </c>
      <c r="O226" s="155">
        <v>214.79325673</v>
      </c>
      <c r="P226" s="155">
        <v>244.85290000000001</v>
      </c>
      <c r="Q226" s="155">
        <v>317.80546588999999</v>
      </c>
      <c r="R226" s="155">
        <v>212.27035581000001</v>
      </c>
      <c r="S226" s="150">
        <v>3.0072024455991055</v>
      </c>
      <c r="T226" s="150">
        <v>2.5813065205813785</v>
      </c>
      <c r="U226" s="150">
        <v>4.3448672919832205</v>
      </c>
      <c r="V226" s="150">
        <v>4.7699627080548908</v>
      </c>
      <c r="W226" s="150">
        <v>2.9601549995271057</v>
      </c>
      <c r="X226" s="150">
        <v>-5.7781361648750362E-2</v>
      </c>
      <c r="Y226" s="150">
        <v>-0.28151186348345902</v>
      </c>
      <c r="Z226" s="150">
        <v>3.7696903279282452</v>
      </c>
      <c r="AA226" s="150">
        <v>5.8753853902503153</v>
      </c>
      <c r="AB226" s="150">
        <v>4.1816781268368715</v>
      </c>
      <c r="AC226" s="150">
        <v>5.2516913586564158</v>
      </c>
      <c r="AD226" s="150">
        <v>3.1572839876726704</v>
      </c>
      <c r="AE226" s="150">
        <v>6.6159069223636209</v>
      </c>
      <c r="AF226" s="150">
        <v>8.9498852475192763</v>
      </c>
      <c r="AG226" s="150">
        <v>4.8847563920538732</v>
      </c>
      <c r="AH226" s="150">
        <v>2.4185446287347645</v>
      </c>
      <c r="AI226" s="150">
        <v>1.997984889265993</v>
      </c>
      <c r="AJ226" s="150">
        <v>3.8669819345281837</v>
      </c>
      <c r="AK226" s="150">
        <v>4.8139193659360444</v>
      </c>
      <c r="AL226" s="150">
        <v>3.4256748749200767</v>
      </c>
      <c r="AM226" s="150">
        <v>-1.550090265671983</v>
      </c>
      <c r="AN226" s="150">
        <v>-0.81454835474301035</v>
      </c>
      <c r="AO226" s="150">
        <v>2.7046949973569951</v>
      </c>
      <c r="AP226" s="150">
        <v>5.3282871759678301</v>
      </c>
      <c r="AQ226" s="150">
        <v>4.2199436304703397</v>
      </c>
      <c r="AR226" s="150">
        <v>4.4211235147531198</v>
      </c>
      <c r="AS226" s="150">
        <v>3.011224977040257</v>
      </c>
      <c r="AT226" s="150">
        <v>6.8564040078166357</v>
      </c>
      <c r="AU226" s="150">
        <v>9.7090506433795838</v>
      </c>
      <c r="AV226" s="150">
        <v>4.0687539570579645</v>
      </c>
    </row>
    <row r="227" spans="2:48">
      <c r="B227" s="215">
        <v>2017</v>
      </c>
      <c r="C227" s="149" t="s">
        <v>49</v>
      </c>
      <c r="D227" s="155">
        <v>220.51703795</v>
      </c>
      <c r="E227" s="155">
        <v>224.15337432999999</v>
      </c>
      <c r="F227" s="155">
        <v>191.24980144</v>
      </c>
      <c r="G227" s="155">
        <v>216.62006246999999</v>
      </c>
      <c r="H227" s="155">
        <v>228.92881345999999</v>
      </c>
      <c r="I227" s="155">
        <v>250.10017092000001</v>
      </c>
      <c r="J227" s="155">
        <v>192.18507658999999</v>
      </c>
      <c r="K227" s="155">
        <v>176.72189564000001</v>
      </c>
      <c r="L227" s="155">
        <v>186.14622799</v>
      </c>
      <c r="M227" s="155">
        <v>252.28805356000001</v>
      </c>
      <c r="N227" s="155">
        <v>235.75938998000001</v>
      </c>
      <c r="O227" s="155">
        <v>215.56611480000001</v>
      </c>
      <c r="P227" s="155">
        <v>244.85290000000001</v>
      </c>
      <c r="Q227" s="155">
        <v>318.44352817999999</v>
      </c>
      <c r="R227" s="155">
        <v>213.81560228999999</v>
      </c>
      <c r="S227" s="150">
        <v>3.4272743184475871</v>
      </c>
      <c r="T227" s="150">
        <v>3.4571899911136654</v>
      </c>
      <c r="U227" s="150">
        <v>2.529312870013996</v>
      </c>
      <c r="V227" s="150">
        <v>4.254521336975543</v>
      </c>
      <c r="W227" s="150">
        <v>2.8315961026334406</v>
      </c>
      <c r="X227" s="150">
        <v>0.26973870322161986</v>
      </c>
      <c r="Y227" s="150">
        <v>-0.11730615230247565</v>
      </c>
      <c r="Z227" s="150">
        <v>5.3764808027126634</v>
      </c>
      <c r="AA227" s="150">
        <v>5.5863380417107322</v>
      </c>
      <c r="AB227" s="150">
        <v>3.9215350120202999</v>
      </c>
      <c r="AC227" s="150">
        <v>5.2840292157617199</v>
      </c>
      <c r="AD227" s="150">
        <v>3.5284592313600314</v>
      </c>
      <c r="AE227" s="150">
        <v>6.6159069223636209</v>
      </c>
      <c r="AF227" s="150">
        <v>9.1686253912156417</v>
      </c>
      <c r="AG227" s="150">
        <v>5.6482770447706656</v>
      </c>
      <c r="AH227" s="150">
        <v>3.1964260678927019</v>
      </c>
      <c r="AI227" s="150">
        <v>3.0766893852340473</v>
      </c>
      <c r="AJ227" s="150">
        <v>2.1803658264026637</v>
      </c>
      <c r="AK227" s="150">
        <v>4.5761942107978513</v>
      </c>
      <c r="AL227" s="150">
        <v>3.9441963964907529</v>
      </c>
      <c r="AM227" s="150">
        <v>-0.45486107183388924</v>
      </c>
      <c r="AN227" s="150">
        <v>-0.50935466428954612</v>
      </c>
      <c r="AO227" s="150">
        <v>4.8618169856901545</v>
      </c>
      <c r="AP227" s="150">
        <v>5.6053787960406112</v>
      </c>
      <c r="AQ227" s="150">
        <v>3.9667658632926788</v>
      </c>
      <c r="AR227" s="150">
        <v>5.4219070769345734</v>
      </c>
      <c r="AS227" s="150">
        <v>3.697419094154597</v>
      </c>
      <c r="AT227" s="150">
        <v>6.6159069223636209</v>
      </c>
      <c r="AU227" s="150">
        <v>9.4865403799063301</v>
      </c>
      <c r="AV227" s="150">
        <v>4.8727149330657085</v>
      </c>
    </row>
    <row r="228" spans="2:48">
      <c r="B228" s="216">
        <v>2017</v>
      </c>
      <c r="C228" s="149" t="s">
        <v>50</v>
      </c>
      <c r="D228" s="155">
        <v>221.20708464000001</v>
      </c>
      <c r="E228" s="155">
        <v>225.43535094999999</v>
      </c>
      <c r="F228" s="155">
        <v>192.87664946000001</v>
      </c>
      <c r="G228" s="155">
        <v>219.24909403999999</v>
      </c>
      <c r="H228" s="155">
        <v>230.67451077999999</v>
      </c>
      <c r="I228" s="155">
        <v>249.86400015999999</v>
      </c>
      <c r="J228" s="155">
        <v>193.64629572000001</v>
      </c>
      <c r="K228" s="155">
        <v>177.34202920000001</v>
      </c>
      <c r="L228" s="155">
        <v>185.91087870999999</v>
      </c>
      <c r="M228" s="155">
        <v>252.18657607</v>
      </c>
      <c r="N228" s="155">
        <v>235.69903098</v>
      </c>
      <c r="O228" s="155">
        <v>214.81561791999999</v>
      </c>
      <c r="P228" s="155">
        <v>244.85290000000001</v>
      </c>
      <c r="Q228" s="155">
        <v>320.31551768999998</v>
      </c>
      <c r="R228" s="155">
        <v>212.40488592</v>
      </c>
      <c r="S228" s="150">
        <v>3.7509211847516184</v>
      </c>
      <c r="T228" s="150">
        <v>4.0488817251147253</v>
      </c>
      <c r="U228" s="150">
        <v>3.40146859712398</v>
      </c>
      <c r="V228" s="150">
        <v>5.5198170108151174</v>
      </c>
      <c r="W228" s="150">
        <v>3.6157387320148331</v>
      </c>
      <c r="X228" s="150">
        <v>0.17505352045093048</v>
      </c>
      <c r="Y228" s="150">
        <v>0.64212067519025595</v>
      </c>
      <c r="Z228" s="150">
        <v>5.7462566697256392</v>
      </c>
      <c r="AA228" s="150">
        <v>5.4528426230590696</v>
      </c>
      <c r="AB228" s="150">
        <v>3.8797347904832264</v>
      </c>
      <c r="AC228" s="150">
        <v>5.2570744517543346</v>
      </c>
      <c r="AD228" s="150">
        <v>3.1680232430024233</v>
      </c>
      <c r="AE228" s="150">
        <v>6.6159069223636209</v>
      </c>
      <c r="AF228" s="150">
        <v>9.8103797478561034</v>
      </c>
      <c r="AG228" s="150">
        <v>4.9512289702002761</v>
      </c>
      <c r="AH228" s="150">
        <v>3.7509211847516184</v>
      </c>
      <c r="AI228" s="150">
        <v>4.0488817251147253</v>
      </c>
      <c r="AJ228" s="150">
        <v>3.40146859712398</v>
      </c>
      <c r="AK228" s="150">
        <v>5.5198170108151174</v>
      </c>
      <c r="AL228" s="150">
        <v>3.6157387320148331</v>
      </c>
      <c r="AM228" s="150">
        <v>0.17505352045093048</v>
      </c>
      <c r="AN228" s="150">
        <v>0.64212067519025595</v>
      </c>
      <c r="AO228" s="150">
        <v>5.7462566697256392</v>
      </c>
      <c r="AP228" s="150">
        <v>5.4528426230590696</v>
      </c>
      <c r="AQ228" s="150">
        <v>3.8797347904832264</v>
      </c>
      <c r="AR228" s="150">
        <v>5.2570744517543346</v>
      </c>
      <c r="AS228" s="150">
        <v>3.1680232430024233</v>
      </c>
      <c r="AT228" s="150">
        <v>6.6159069223636209</v>
      </c>
      <c r="AU228" s="150">
        <v>9.8103797478561034</v>
      </c>
      <c r="AV228" s="150">
        <v>4.9512289702002761</v>
      </c>
    </row>
    <row r="229" spans="2:48" s="31" customFormat="1">
      <c r="B229" s="214">
        <v>2018</v>
      </c>
      <c r="C229" s="149" t="s">
        <v>40</v>
      </c>
      <c r="D229" s="155">
        <v>222.96332183000001</v>
      </c>
      <c r="E229" s="155">
        <v>229.47490526000001</v>
      </c>
      <c r="F229" s="155">
        <v>195.08011336999999</v>
      </c>
      <c r="G229" s="155">
        <v>216.34926082000001</v>
      </c>
      <c r="H229" s="155">
        <v>232.06110676</v>
      </c>
      <c r="I229" s="155">
        <v>250.14339609999999</v>
      </c>
      <c r="J229" s="155">
        <v>191.74068548</v>
      </c>
      <c r="K229" s="155">
        <v>176.84119003999999</v>
      </c>
      <c r="L229" s="155">
        <v>183.67272539000001</v>
      </c>
      <c r="M229" s="155">
        <v>260.37690888999998</v>
      </c>
      <c r="N229" s="155">
        <v>236.40016736000001</v>
      </c>
      <c r="O229" s="155">
        <v>217.23069322000001</v>
      </c>
      <c r="P229" s="155">
        <v>244.45408133999999</v>
      </c>
      <c r="Q229" s="155">
        <v>320.91439837000001</v>
      </c>
      <c r="R229" s="155">
        <v>213.88380344999999</v>
      </c>
      <c r="S229" s="150">
        <v>0.79393351838534831</v>
      </c>
      <c r="T229" s="150">
        <v>1.7918903548077398</v>
      </c>
      <c r="U229" s="150">
        <v>1.1424212916229399</v>
      </c>
      <c r="V229" s="150">
        <v>-1.3226203887852457</v>
      </c>
      <c r="W229" s="150">
        <v>0.60110498351612018</v>
      </c>
      <c r="X229" s="150">
        <v>0.11181920557626943</v>
      </c>
      <c r="Y229" s="150">
        <v>-0.98406748908608332</v>
      </c>
      <c r="Z229" s="150">
        <v>-0.28241424904143736</v>
      </c>
      <c r="AA229" s="150">
        <v>-1.2038850741441804</v>
      </c>
      <c r="AB229" s="150">
        <v>3.2477275149358351</v>
      </c>
      <c r="AC229" s="150">
        <v>0.29747104902586663</v>
      </c>
      <c r="AD229" s="150">
        <v>1.1242549882473705</v>
      </c>
      <c r="AE229" s="150">
        <v>-0.16288092156556758</v>
      </c>
      <c r="AF229" s="150">
        <v>0.18696586550628194</v>
      </c>
      <c r="AG229" s="150">
        <v>0.69627283929664785</v>
      </c>
      <c r="AH229" s="150">
        <v>3.4604776410054159</v>
      </c>
      <c r="AI229" s="150">
        <v>4.6687131482145157</v>
      </c>
      <c r="AJ229" s="150">
        <v>1.1042593533420193</v>
      </c>
      <c r="AK229" s="150">
        <v>1.535203989903732</v>
      </c>
      <c r="AL229" s="150">
        <v>2.4397183754731571</v>
      </c>
      <c r="AM229" s="150">
        <v>-9.9121576644845E-2</v>
      </c>
      <c r="AN229" s="150">
        <v>1.1834111995905625</v>
      </c>
      <c r="AO229" s="150">
        <v>4.1595654843592236</v>
      </c>
      <c r="AP229" s="150">
        <v>3.7909362781848315</v>
      </c>
      <c r="AQ229" s="150">
        <v>7.1251005469799438</v>
      </c>
      <c r="AR229" s="150">
        <v>5.095620722915319</v>
      </c>
      <c r="AS229" s="150">
        <v>3.9616055761631599</v>
      </c>
      <c r="AT229" s="150">
        <v>6.1601060738516811</v>
      </c>
      <c r="AU229" s="150">
        <v>8.0605660066595348</v>
      </c>
      <c r="AV229" s="150">
        <v>3.5814580553946502</v>
      </c>
    </row>
    <row r="230" spans="2:48" s="31" customFormat="1">
      <c r="B230" s="215"/>
      <c r="C230" s="149" t="s">
        <v>41</v>
      </c>
      <c r="D230" s="155">
        <v>223.04565969000001</v>
      </c>
      <c r="E230" s="155">
        <v>230.90394706999999</v>
      </c>
      <c r="F230" s="155">
        <v>194.00493187000001</v>
      </c>
      <c r="G230" s="155">
        <v>213.06530755</v>
      </c>
      <c r="H230" s="155">
        <v>233.18442049000001</v>
      </c>
      <c r="I230" s="155">
        <v>250.65666469999999</v>
      </c>
      <c r="J230" s="155">
        <v>194.09053145999999</v>
      </c>
      <c r="K230" s="155">
        <v>176.08806885000001</v>
      </c>
      <c r="L230" s="155">
        <v>184.11328404</v>
      </c>
      <c r="M230" s="155">
        <v>255.52109669000001</v>
      </c>
      <c r="N230" s="155">
        <v>236.44091370999999</v>
      </c>
      <c r="O230" s="155">
        <v>217.32786328</v>
      </c>
      <c r="P230" s="155">
        <v>244.45408133999999</v>
      </c>
      <c r="Q230" s="155">
        <v>322.38901342999998</v>
      </c>
      <c r="R230" s="155">
        <v>211.45903043999999</v>
      </c>
      <c r="S230" s="150">
        <v>0.83115559024348751</v>
      </c>
      <c r="T230" s="150">
        <v>2.4257935132866089</v>
      </c>
      <c r="U230" s="150">
        <v>0.58497615608673637</v>
      </c>
      <c r="V230" s="150">
        <v>-2.8204387877068324</v>
      </c>
      <c r="W230" s="150">
        <v>1.0880741446087989</v>
      </c>
      <c r="X230" s="150">
        <v>0.31723839348302385</v>
      </c>
      <c r="Y230" s="150">
        <v>0.22940575152664844</v>
      </c>
      <c r="Z230" s="150">
        <v>-0.70708582486435179</v>
      </c>
      <c r="AA230" s="150">
        <v>-0.96691204004475728</v>
      </c>
      <c r="AB230" s="150">
        <v>1.3222435039819231</v>
      </c>
      <c r="AC230" s="150">
        <v>0.31475849812167361</v>
      </c>
      <c r="AD230" s="150">
        <v>1.169489157411078</v>
      </c>
      <c r="AE230" s="150">
        <v>-0.16288092156556758</v>
      </c>
      <c r="AF230" s="150">
        <v>0.64732915687422898</v>
      </c>
      <c r="AG230" s="150">
        <v>-0.44530777901043767</v>
      </c>
      <c r="AH230" s="150">
        <v>1.9084330954995514</v>
      </c>
      <c r="AI230" s="150">
        <v>4.1750837971775212</v>
      </c>
      <c r="AJ230" s="150">
        <v>-0.65093355036245537</v>
      </c>
      <c r="AK230" s="150">
        <v>-1.5205079753935358</v>
      </c>
      <c r="AL230" s="150">
        <v>1.191578963024613</v>
      </c>
      <c r="AM230" s="150">
        <v>-1.4124377872070755</v>
      </c>
      <c r="AN230" s="150">
        <v>2.7086438625919014</v>
      </c>
      <c r="AO230" s="150">
        <v>2.1638437947479483</v>
      </c>
      <c r="AP230" s="150">
        <v>1.7973273905514378</v>
      </c>
      <c r="AQ230" s="150">
        <v>2.1941108531824045</v>
      </c>
      <c r="AR230" s="150">
        <v>1.5082705132916692</v>
      </c>
      <c r="AS230" s="150">
        <v>1.8135048273352026</v>
      </c>
      <c r="AT230" s="150">
        <v>0.30099143052603383</v>
      </c>
      <c r="AU230" s="150">
        <v>5.2596653352531408</v>
      </c>
      <c r="AV230" s="150">
        <v>1.6331455095857512</v>
      </c>
    </row>
    <row r="231" spans="2:48" s="31" customFormat="1">
      <c r="B231" s="215"/>
      <c r="C231" s="149" t="s">
        <v>42</v>
      </c>
      <c r="D231" s="155">
        <v>223.80766055000001</v>
      </c>
      <c r="E231" s="155">
        <v>232.94444970000001</v>
      </c>
      <c r="F231" s="155">
        <v>193.69831743</v>
      </c>
      <c r="G231" s="155">
        <v>209.80512236999999</v>
      </c>
      <c r="H231" s="155">
        <v>232.29354430000001</v>
      </c>
      <c r="I231" s="155">
        <v>252.60858307999999</v>
      </c>
      <c r="J231" s="155">
        <v>193.90155056</v>
      </c>
      <c r="K231" s="155">
        <v>175.52297702000001</v>
      </c>
      <c r="L231" s="155">
        <v>186.19129581999999</v>
      </c>
      <c r="M231" s="155">
        <v>254.03315816</v>
      </c>
      <c r="N231" s="155">
        <v>236.66304661000001</v>
      </c>
      <c r="O231" s="155">
        <v>218.62440217</v>
      </c>
      <c r="P231" s="155">
        <v>244.45408133999999</v>
      </c>
      <c r="Q231" s="155">
        <v>322.74104292999999</v>
      </c>
      <c r="R231" s="155">
        <v>211.89716730000001</v>
      </c>
      <c r="S231" s="150">
        <v>1.1756295754416168</v>
      </c>
      <c r="T231" s="150">
        <v>3.3309322244076567</v>
      </c>
      <c r="U231" s="150">
        <v>0.42600696989523179</v>
      </c>
      <c r="V231" s="150">
        <v>-4.3074165078543221</v>
      </c>
      <c r="W231" s="150">
        <v>0.7018692765513812</v>
      </c>
      <c r="X231" s="150">
        <v>1.0984307136052029</v>
      </c>
      <c r="Y231" s="150">
        <v>0.13181498724306184</v>
      </c>
      <c r="Z231" s="150">
        <v>-1.0257310059018976</v>
      </c>
      <c r="AA231" s="150">
        <v>0.15083415878929252</v>
      </c>
      <c r="AB231" s="150">
        <v>0.73222854236596469</v>
      </c>
      <c r="AC231" s="150">
        <v>0.40900279733513401</v>
      </c>
      <c r="AD231" s="150">
        <v>1.7730481083635397</v>
      </c>
      <c r="AE231" s="150">
        <v>-0.16288092156556688</v>
      </c>
      <c r="AF231" s="150">
        <v>0.7572300141722943</v>
      </c>
      <c r="AG231" s="150">
        <v>-0.23903339972660698</v>
      </c>
      <c r="AH231" s="150">
        <v>2.0680338020374167</v>
      </c>
      <c r="AI231" s="150">
        <v>5.1661413580929016</v>
      </c>
      <c r="AJ231" s="150">
        <v>-1.4751968134627758</v>
      </c>
      <c r="AK231" s="150">
        <v>-4.2326617522439491</v>
      </c>
      <c r="AL231" s="150">
        <v>1.1775714617559219</v>
      </c>
      <c r="AM231" s="150">
        <v>9.8491024476654587E-2</v>
      </c>
      <c r="AN231" s="150">
        <v>1.8872457237669282</v>
      </c>
      <c r="AO231" s="150">
        <v>0.20852755435625259</v>
      </c>
      <c r="AP231" s="150">
        <v>2.8454346541398001</v>
      </c>
      <c r="AQ231" s="150">
        <v>1.5991284681303064</v>
      </c>
      <c r="AR231" s="150">
        <v>1.3257280398047966</v>
      </c>
      <c r="AS231" s="150">
        <v>2.3743603594310159</v>
      </c>
      <c r="AT231" s="150">
        <v>0.2634584427090747</v>
      </c>
      <c r="AU231" s="150">
        <v>4.0648397546352077</v>
      </c>
      <c r="AV231" s="150">
        <v>0.46982752221154112</v>
      </c>
    </row>
    <row r="232" spans="2:48" s="31" customFormat="1">
      <c r="B232" s="215"/>
      <c r="C232" s="149" t="s">
        <v>43</v>
      </c>
      <c r="D232" s="155">
        <v>223.91744087000001</v>
      </c>
      <c r="E232" s="155">
        <v>234.07432184999999</v>
      </c>
      <c r="F232" s="155">
        <v>193.38695885000001</v>
      </c>
      <c r="G232" s="155">
        <v>209.78487082999999</v>
      </c>
      <c r="H232" s="155">
        <v>231.41448792</v>
      </c>
      <c r="I232" s="155">
        <v>252.00871620000001</v>
      </c>
      <c r="J232" s="155">
        <v>193.73156495999999</v>
      </c>
      <c r="K232" s="155">
        <v>176.6255726</v>
      </c>
      <c r="L232" s="155">
        <v>186.2977467</v>
      </c>
      <c r="M232" s="155">
        <v>251.32856622</v>
      </c>
      <c r="N232" s="155">
        <v>235.16648850000001</v>
      </c>
      <c r="O232" s="155">
        <v>218.72430893000001</v>
      </c>
      <c r="P232" s="155">
        <v>244.22889308000001</v>
      </c>
      <c r="Q232" s="155">
        <v>323.60432823999997</v>
      </c>
      <c r="R232" s="155">
        <v>210.69077849000001</v>
      </c>
      <c r="S232" s="150">
        <v>1.2252574300000001</v>
      </c>
      <c r="T232" s="150">
        <v>3.8321278599999999</v>
      </c>
      <c r="U232" s="150">
        <v>0.26457810999999998</v>
      </c>
      <c r="V232" s="150">
        <v>-4.3166532799999997</v>
      </c>
      <c r="W232" s="150">
        <v>0.32078843000000001</v>
      </c>
      <c r="X232" s="150">
        <v>0.85835335999999995</v>
      </c>
      <c r="Y232" s="150">
        <v>4.4033500000000003E-2</v>
      </c>
      <c r="Z232" s="150">
        <v>-0.40399707000000001</v>
      </c>
      <c r="AA232" s="150">
        <v>0.20809325000000001</v>
      </c>
      <c r="AB232" s="150">
        <v>-0.34022819999999998</v>
      </c>
      <c r="AC232" s="150">
        <v>-0.22594174</v>
      </c>
      <c r="AD232" s="150">
        <v>1.81955625</v>
      </c>
      <c r="AE232" s="150">
        <v>-0.25484972</v>
      </c>
      <c r="AF232" s="150">
        <v>1.02674094</v>
      </c>
      <c r="AG232" s="150">
        <v>-0.80700000000000005</v>
      </c>
      <c r="AH232" s="150">
        <v>2.07441751</v>
      </c>
      <c r="AI232" s="150">
        <v>5.8212215499999997</v>
      </c>
      <c r="AJ232" s="150">
        <v>-0.90303109999999998</v>
      </c>
      <c r="AK232" s="150">
        <v>-4.4201822899999996</v>
      </c>
      <c r="AL232" s="150">
        <v>0.47207017000000001</v>
      </c>
      <c r="AM232" s="150">
        <v>-0.36353183999999999</v>
      </c>
      <c r="AN232" s="150">
        <v>1.8305484400000001</v>
      </c>
      <c r="AO232" s="150">
        <v>1.2612872100000001</v>
      </c>
      <c r="AP232" s="150">
        <v>1.22432849</v>
      </c>
      <c r="AQ232" s="150">
        <v>0.51545547000000003</v>
      </c>
      <c r="AR232" s="150">
        <v>1.12100818</v>
      </c>
      <c r="AS232" s="150">
        <v>2.2455724400000001</v>
      </c>
      <c r="AT232" s="150">
        <v>0.22484339</v>
      </c>
      <c r="AU232" s="150">
        <v>4.5954057400000003</v>
      </c>
      <c r="AV232" s="150">
        <v>-0.29025381</v>
      </c>
    </row>
    <row r="233" spans="2:48" s="31" customFormat="1">
      <c r="B233" s="215"/>
      <c r="C233" s="149" t="s">
        <v>44</v>
      </c>
      <c r="D233" s="155">
        <v>224.05509118000001</v>
      </c>
      <c r="E233" s="155">
        <v>234.28771689999999</v>
      </c>
      <c r="F233" s="155">
        <v>193.97862785999999</v>
      </c>
      <c r="G233" s="155">
        <v>208.93392309999999</v>
      </c>
      <c r="H233" s="155">
        <v>231.46651213000001</v>
      </c>
      <c r="I233" s="155">
        <v>250.9299786</v>
      </c>
      <c r="J233" s="155">
        <v>192.12511323000001</v>
      </c>
      <c r="K233" s="155">
        <v>177.87402159999999</v>
      </c>
      <c r="L233" s="155">
        <v>186.53704748000001</v>
      </c>
      <c r="M233" s="155">
        <v>251.35128083000001</v>
      </c>
      <c r="N233" s="155">
        <v>235.51653770999999</v>
      </c>
      <c r="O233" s="155">
        <v>218.80019947</v>
      </c>
      <c r="P233" s="155">
        <v>244.22889308000001</v>
      </c>
      <c r="Q233" s="155">
        <v>326.37958572999997</v>
      </c>
      <c r="R233" s="155">
        <v>211.88555514000001</v>
      </c>
      <c r="S233" s="150">
        <v>1.2874843199999999</v>
      </c>
      <c r="T233" s="150">
        <v>3.9267869499999999</v>
      </c>
      <c r="U233" s="150">
        <v>0.57133842000000001</v>
      </c>
      <c r="V233" s="150">
        <v>-4.7047724300000002</v>
      </c>
      <c r="W233" s="150">
        <v>0.34334151000000002</v>
      </c>
      <c r="X233" s="150">
        <v>0.42662346000000001</v>
      </c>
      <c r="Y233" s="150">
        <v>-0.78554690999999999</v>
      </c>
      <c r="Z233" s="150">
        <v>0.299981</v>
      </c>
      <c r="AA233" s="150">
        <v>0.33681126</v>
      </c>
      <c r="AB233" s="150">
        <v>-0.33122114000000002</v>
      </c>
      <c r="AC233" s="150">
        <v>-7.7426400000000006E-2</v>
      </c>
      <c r="AD233" s="150">
        <v>1.8548844799999999</v>
      </c>
      <c r="AE233" s="150">
        <v>-0.25484972</v>
      </c>
      <c r="AF233" s="150">
        <v>1.8931546299999999</v>
      </c>
      <c r="AG233" s="150">
        <v>-0.24450039000000001</v>
      </c>
      <c r="AH233" s="150">
        <v>2.1926620799999998</v>
      </c>
      <c r="AI233" s="150">
        <v>5.9515417299999998</v>
      </c>
      <c r="AJ233" s="150">
        <v>-0.32408786000000001</v>
      </c>
      <c r="AK233" s="150">
        <v>-4.6540205700000001</v>
      </c>
      <c r="AL233" s="150">
        <v>0.71537152999999998</v>
      </c>
      <c r="AM233" s="150">
        <v>-0.36584168</v>
      </c>
      <c r="AN233" s="150">
        <v>1.1739715500000001</v>
      </c>
      <c r="AO233" s="150">
        <v>1.7957480800000001</v>
      </c>
      <c r="AP233" s="150">
        <v>0.47887644000000001</v>
      </c>
      <c r="AQ233" s="150">
        <v>0.50808896999999997</v>
      </c>
      <c r="AR233" s="150">
        <v>0.52482125000000002</v>
      </c>
      <c r="AS233" s="150">
        <v>3.01406201</v>
      </c>
      <c r="AT233" s="150">
        <v>-0.35818147</v>
      </c>
      <c r="AU233" s="150">
        <v>3.9388912</v>
      </c>
      <c r="AV233" s="150">
        <v>0.65324671999999995</v>
      </c>
    </row>
    <row r="234" spans="2:48" s="31" customFormat="1">
      <c r="B234" s="215"/>
      <c r="C234" s="149" t="s">
        <v>45</v>
      </c>
      <c r="D234" s="155">
        <v>224.35030465</v>
      </c>
      <c r="E234" s="155">
        <v>234.80577287</v>
      </c>
      <c r="F234" s="155">
        <v>193.66310067000001</v>
      </c>
      <c r="G234" s="155">
        <v>209.60564977000001</v>
      </c>
      <c r="H234" s="155">
        <v>230.31433795000001</v>
      </c>
      <c r="I234" s="155">
        <v>251.78563424999999</v>
      </c>
      <c r="J234" s="155">
        <v>191.92264254</v>
      </c>
      <c r="K234" s="155">
        <v>177.5244074</v>
      </c>
      <c r="L234" s="155">
        <v>186.57106053000001</v>
      </c>
      <c r="M234" s="155">
        <v>251.35328856999999</v>
      </c>
      <c r="N234" s="155">
        <v>235.82949912999999</v>
      </c>
      <c r="O234" s="155">
        <v>220.20026369000001</v>
      </c>
      <c r="P234" s="155">
        <v>244.22889308000001</v>
      </c>
      <c r="Q234" s="155">
        <v>328.62907534999999</v>
      </c>
      <c r="R234" s="155">
        <v>212.21305071</v>
      </c>
      <c r="S234" s="150">
        <v>1.4209400299999999</v>
      </c>
      <c r="T234" s="150">
        <v>4.1565894099999996</v>
      </c>
      <c r="U234" s="150">
        <v>0.40774827000000002</v>
      </c>
      <c r="V234" s="150">
        <v>-4.3983964000000002</v>
      </c>
      <c r="W234" s="150">
        <v>-0.15613898000000001</v>
      </c>
      <c r="X234" s="150">
        <v>0.76907201000000003</v>
      </c>
      <c r="Y234" s="150">
        <v>-0.89010387000000002</v>
      </c>
      <c r="Z234" s="150">
        <v>0.10283981</v>
      </c>
      <c r="AA234" s="150">
        <v>0.35510660999999999</v>
      </c>
      <c r="AB234" s="150">
        <v>-0.33042500000000002</v>
      </c>
      <c r="AC234" s="150">
        <v>5.535371E-2</v>
      </c>
      <c r="AD234" s="150">
        <v>2.5066360699999999</v>
      </c>
      <c r="AE234" s="150">
        <v>-0.25484972</v>
      </c>
      <c r="AF234" s="150">
        <v>2.5954277000000001</v>
      </c>
      <c r="AG234" s="150">
        <v>-9.0315820000000005E-2</v>
      </c>
      <c r="AH234" s="150">
        <v>2.4894678400000001</v>
      </c>
      <c r="AI234" s="150">
        <v>6.2562495800000004</v>
      </c>
      <c r="AJ234" s="150">
        <v>-2.3609E-4</v>
      </c>
      <c r="AK234" s="150">
        <v>-4.3630811899999999</v>
      </c>
      <c r="AL234" s="150">
        <v>0.26188422</v>
      </c>
      <c r="AM234" s="150">
        <v>0.37629298999999999</v>
      </c>
      <c r="AN234" s="150">
        <v>0.59563814999999998</v>
      </c>
      <c r="AO234" s="150">
        <v>2.0882545100000001</v>
      </c>
      <c r="AP234" s="150">
        <v>1.2164947500000001</v>
      </c>
      <c r="AQ234" s="150">
        <v>0.51121103000000001</v>
      </c>
      <c r="AR234" s="150">
        <v>0.44391240999999998</v>
      </c>
      <c r="AS234" s="150">
        <v>3.5701044199999998</v>
      </c>
      <c r="AT234" s="150">
        <v>-6.9982409999999995E-2</v>
      </c>
      <c r="AU234" s="150">
        <v>4.1357611199999997</v>
      </c>
      <c r="AV234" s="150">
        <v>0.95543078999999997</v>
      </c>
    </row>
    <row r="235" spans="2:48" s="31" customFormat="1">
      <c r="B235" s="215"/>
      <c r="C235" s="149" t="s">
        <v>46</v>
      </c>
      <c r="D235" s="155">
        <v>224.35375934000001</v>
      </c>
      <c r="E235" s="155">
        <v>234.94213557</v>
      </c>
      <c r="F235" s="155">
        <v>193.95857433</v>
      </c>
      <c r="G235" s="155">
        <v>208.88594019000001</v>
      </c>
      <c r="H235" s="155">
        <v>230.34852323000001</v>
      </c>
      <c r="I235" s="155">
        <v>251.95884482</v>
      </c>
      <c r="J235" s="155">
        <v>191.24124627</v>
      </c>
      <c r="K235" s="155">
        <v>177.18138880999999</v>
      </c>
      <c r="L235" s="155">
        <v>186.90662653000001</v>
      </c>
      <c r="M235" s="155">
        <v>251.47872451999999</v>
      </c>
      <c r="N235" s="155">
        <v>236.07708771</v>
      </c>
      <c r="O235" s="155">
        <v>220.34700436</v>
      </c>
      <c r="P235" s="155">
        <v>244.22889308000001</v>
      </c>
      <c r="Q235" s="155">
        <v>330.64166888</v>
      </c>
      <c r="R235" s="155">
        <v>211.26129172</v>
      </c>
      <c r="S235" s="150">
        <v>1.42250177</v>
      </c>
      <c r="T235" s="150">
        <v>4.2170780099999998</v>
      </c>
      <c r="U235" s="150">
        <v>0.56094133999999995</v>
      </c>
      <c r="V235" s="150">
        <v>-4.7266575499999997</v>
      </c>
      <c r="W235" s="150">
        <v>-0.14131927999999999</v>
      </c>
      <c r="X235" s="150">
        <v>0.83839395000000005</v>
      </c>
      <c r="Y235" s="150">
        <v>-1.2419806099999999</v>
      </c>
      <c r="Z235" s="150">
        <v>-9.0582239999999994E-2</v>
      </c>
      <c r="AA235" s="150">
        <v>0.53560492000000004</v>
      </c>
      <c r="AB235" s="150">
        <v>-0.28068566</v>
      </c>
      <c r="AC235" s="150">
        <v>0.16039808</v>
      </c>
      <c r="AD235" s="150">
        <v>2.5749461299999998</v>
      </c>
      <c r="AE235" s="150">
        <v>-0.25484972</v>
      </c>
      <c r="AF235" s="150">
        <v>3.2237436599999998</v>
      </c>
      <c r="AG235" s="150">
        <v>-0.53840295999999999</v>
      </c>
      <c r="AH235" s="150">
        <v>2.5510533400000002</v>
      </c>
      <c r="AI235" s="150">
        <v>6.3863861000000002</v>
      </c>
      <c r="AJ235" s="150">
        <v>0.68352429000000003</v>
      </c>
      <c r="AK235" s="150">
        <v>-4.3880170100000004</v>
      </c>
      <c r="AL235" s="150">
        <v>0.73080767000000002</v>
      </c>
      <c r="AM235" s="150">
        <v>1.19106782</v>
      </c>
      <c r="AN235" s="150">
        <v>-0.28962602999999998</v>
      </c>
      <c r="AO235" s="150">
        <v>1.5021626800000001</v>
      </c>
      <c r="AP235" s="150">
        <v>1.3211774999999999</v>
      </c>
      <c r="AQ235" s="150">
        <v>-0.63285694000000003</v>
      </c>
      <c r="AR235" s="150">
        <v>0.61412876999999999</v>
      </c>
      <c r="AS235" s="150">
        <v>3.5542852100000002</v>
      </c>
      <c r="AT235" s="150">
        <v>-0.25484972</v>
      </c>
      <c r="AU235" s="150">
        <v>4.5661885399999997</v>
      </c>
      <c r="AV235" s="150">
        <v>0.19052358999999999</v>
      </c>
    </row>
    <row r="236" spans="2:48" s="31" customFormat="1">
      <c r="B236" s="215"/>
      <c r="C236" s="149" t="s">
        <v>55</v>
      </c>
      <c r="D236" s="155">
        <v>224.32180686999999</v>
      </c>
      <c r="E236" s="155">
        <v>236.02428743999999</v>
      </c>
      <c r="F236" s="155">
        <v>193.54929003000001</v>
      </c>
      <c r="G236" s="155">
        <v>209.12710620999999</v>
      </c>
      <c r="H236" s="155">
        <v>230.31424994</v>
      </c>
      <c r="I236" s="155">
        <v>251.96084377</v>
      </c>
      <c r="J236" s="155">
        <v>192.76850744999999</v>
      </c>
      <c r="K236" s="155">
        <v>173.86135554000001</v>
      </c>
      <c r="L236" s="155">
        <v>186.68169700000001</v>
      </c>
      <c r="M236" s="155">
        <v>251.45014051999999</v>
      </c>
      <c r="N236" s="155">
        <v>236.05067853</v>
      </c>
      <c r="O236" s="155">
        <v>220.35707239000001</v>
      </c>
      <c r="P236" s="155">
        <v>244.22889308000001</v>
      </c>
      <c r="Q236" s="155">
        <v>330.04549752000003</v>
      </c>
      <c r="R236" s="155">
        <v>210.69111645999999</v>
      </c>
      <c r="S236" s="150">
        <v>1.4080571799999999</v>
      </c>
      <c r="T236" s="150">
        <v>4.6971056000000004</v>
      </c>
      <c r="U236" s="150">
        <v>0.34874132000000002</v>
      </c>
      <c r="V236" s="150">
        <v>-4.6166611900000003</v>
      </c>
      <c r="W236" s="150">
        <v>-0.15617713</v>
      </c>
      <c r="X236" s="150">
        <v>0.83919396000000002</v>
      </c>
      <c r="Y236" s="150">
        <v>-0.45329464000000003</v>
      </c>
      <c r="Z236" s="150">
        <v>-1.96268965</v>
      </c>
      <c r="AA236" s="150">
        <v>0.41461710000000002</v>
      </c>
      <c r="AB236" s="150">
        <v>-0.29202011999999999</v>
      </c>
      <c r="AC236" s="150">
        <v>0.14919346</v>
      </c>
      <c r="AD236" s="150">
        <v>2.5796329500000001</v>
      </c>
      <c r="AE236" s="150">
        <v>-0.25484972</v>
      </c>
      <c r="AF236" s="150">
        <v>3.0376236200000002</v>
      </c>
      <c r="AG236" s="150">
        <v>-0.80684087999999998</v>
      </c>
      <c r="AH236" s="150">
        <v>2.5495544899999998</v>
      </c>
      <c r="AI236" s="150">
        <v>7.1247216900000003</v>
      </c>
      <c r="AJ236" s="150">
        <v>0.67608007000000003</v>
      </c>
      <c r="AK236" s="150">
        <v>-4.2223286699999996</v>
      </c>
      <c r="AL236" s="150">
        <v>1.2603077</v>
      </c>
      <c r="AM236" s="150">
        <v>0.99696183999999999</v>
      </c>
      <c r="AN236" s="150">
        <v>1.0023134300000001</v>
      </c>
      <c r="AO236" s="150">
        <v>-1.09489773</v>
      </c>
      <c r="AP236" s="150">
        <v>1.0721717100000001</v>
      </c>
      <c r="AQ236" s="150">
        <v>-0.4950176</v>
      </c>
      <c r="AR236" s="150">
        <v>0.45220120000000003</v>
      </c>
      <c r="AS236" s="150">
        <v>3.4877758299999999</v>
      </c>
      <c r="AT236" s="150">
        <v>-0.25484972</v>
      </c>
      <c r="AU236" s="150">
        <v>4.43908916</v>
      </c>
      <c r="AV236" s="150">
        <v>-0.65943510999999999</v>
      </c>
    </row>
    <row r="237" spans="2:48" s="31" customFormat="1">
      <c r="B237" s="215"/>
      <c r="C237" s="149" t="s">
        <v>47</v>
      </c>
      <c r="D237" s="155">
        <v>224.41857981000001</v>
      </c>
      <c r="E237" s="155">
        <v>235.30275922999999</v>
      </c>
      <c r="F237" s="155">
        <v>194.45684378000001</v>
      </c>
      <c r="G237" s="155">
        <v>209.50863393</v>
      </c>
      <c r="H237" s="155">
        <v>231.19674361</v>
      </c>
      <c r="I237" s="155">
        <v>251.83207394999999</v>
      </c>
      <c r="J237" s="155">
        <v>189.12004615999999</v>
      </c>
      <c r="K237" s="155">
        <v>176.44142932</v>
      </c>
      <c r="L237" s="155">
        <v>186.53099517999999</v>
      </c>
      <c r="M237" s="155">
        <v>251.46026470999999</v>
      </c>
      <c r="N237" s="155">
        <v>236.55623642</v>
      </c>
      <c r="O237" s="155">
        <v>220.40960835000001</v>
      </c>
      <c r="P237" s="155">
        <v>244.37469872</v>
      </c>
      <c r="Q237" s="155">
        <v>333.09362451999999</v>
      </c>
      <c r="R237" s="155">
        <v>210.71857562</v>
      </c>
      <c r="S237" s="150">
        <v>1.4518048400000001</v>
      </c>
      <c r="T237" s="150">
        <v>4.3770456800000002</v>
      </c>
      <c r="U237" s="150">
        <v>0.81927715000000001</v>
      </c>
      <c r="V237" s="150">
        <v>-4.4426455499999999</v>
      </c>
      <c r="W237" s="150">
        <v>0.22639382</v>
      </c>
      <c r="X237" s="150">
        <v>0.78765799999999997</v>
      </c>
      <c r="Y237" s="150">
        <v>-2.3373798799999999</v>
      </c>
      <c r="Z237" s="150">
        <v>-0.50783217000000003</v>
      </c>
      <c r="AA237" s="150">
        <v>0.33355576999999997</v>
      </c>
      <c r="AB237" s="150">
        <v>-0.28800555999999999</v>
      </c>
      <c r="AC237" s="150">
        <v>0.36368644999999999</v>
      </c>
      <c r="AD237" s="150">
        <v>2.6040892599999999</v>
      </c>
      <c r="AE237" s="150">
        <v>-0.19530146000000001</v>
      </c>
      <c r="AF237" s="150">
        <v>3.98922504</v>
      </c>
      <c r="AG237" s="150">
        <v>-0.79391314000000002</v>
      </c>
      <c r="AH237" s="150">
        <v>2.24380369</v>
      </c>
      <c r="AI237" s="150">
        <v>5.4130307100000001</v>
      </c>
      <c r="AJ237" s="150">
        <v>1.40506727</v>
      </c>
      <c r="AK237" s="150">
        <v>-4.2146333399999998</v>
      </c>
      <c r="AL237" s="150">
        <v>1.3171626700000001</v>
      </c>
      <c r="AM237" s="150">
        <v>1.14489675</v>
      </c>
      <c r="AN237" s="150">
        <v>-0.96199630999999997</v>
      </c>
      <c r="AO237" s="150">
        <v>1.0574693100000001</v>
      </c>
      <c r="AP237" s="150">
        <v>1.1875532900000001</v>
      </c>
      <c r="AQ237" s="150">
        <v>-0.29567758</v>
      </c>
      <c r="AR237" s="150">
        <v>0.45949477999999999</v>
      </c>
      <c r="AS237" s="150">
        <v>2.5776800199999998</v>
      </c>
      <c r="AT237" s="150">
        <v>-0.19530146000000001</v>
      </c>
      <c r="AU237" s="150">
        <v>5.02620573</v>
      </c>
      <c r="AV237" s="150">
        <v>0.21669279999999999</v>
      </c>
    </row>
    <row r="238" spans="2:48" s="31" customFormat="1">
      <c r="B238" s="215"/>
      <c r="C238" s="149" t="s">
        <v>48</v>
      </c>
      <c r="D238" s="155">
        <v>224.41857981000001</v>
      </c>
      <c r="E238" s="155">
        <v>235.30275922999999</v>
      </c>
      <c r="F238" s="155">
        <v>194.45684378000001</v>
      </c>
      <c r="G238" s="155">
        <v>209.50863393</v>
      </c>
      <c r="H238" s="155">
        <v>231.19674361</v>
      </c>
      <c r="I238" s="155">
        <v>251.83207394999999</v>
      </c>
      <c r="J238" s="155">
        <v>189.12004615999999</v>
      </c>
      <c r="K238" s="155">
        <v>176.44142932</v>
      </c>
      <c r="L238" s="155">
        <v>186.53099517999999</v>
      </c>
      <c r="M238" s="155">
        <v>251.46026470999999</v>
      </c>
      <c r="N238" s="155">
        <v>236.55623642</v>
      </c>
      <c r="O238" s="155">
        <v>220.40960835000001</v>
      </c>
      <c r="P238" s="155">
        <v>244.37469872</v>
      </c>
      <c r="Q238" s="155">
        <v>333.09362451999999</v>
      </c>
      <c r="R238" s="155">
        <v>210.71857562</v>
      </c>
      <c r="S238" s="150">
        <v>1.4518048400000001</v>
      </c>
      <c r="T238" s="150">
        <v>4.3770456800000002</v>
      </c>
      <c r="U238" s="150">
        <v>0.81927715000000001</v>
      </c>
      <c r="V238" s="150">
        <v>-4.4426455499999999</v>
      </c>
      <c r="W238" s="150">
        <v>0.22639382</v>
      </c>
      <c r="X238" s="150">
        <v>0.78765799999999997</v>
      </c>
      <c r="Y238" s="150">
        <v>-2.3373798799999999</v>
      </c>
      <c r="Z238" s="150">
        <v>-0.50783217000000003</v>
      </c>
      <c r="AA238" s="150">
        <v>0.33355576999999997</v>
      </c>
      <c r="AB238" s="150">
        <v>-0.28800555999999999</v>
      </c>
      <c r="AC238" s="150">
        <v>0.36368644999999999</v>
      </c>
      <c r="AD238" s="150">
        <v>2.6040892599999999</v>
      </c>
      <c r="AE238" s="150">
        <v>-0.19530146000000001</v>
      </c>
      <c r="AF238" s="150">
        <v>3.98922504</v>
      </c>
      <c r="AG238" s="150">
        <v>-0.79391314000000002</v>
      </c>
      <c r="AH238" s="150">
        <v>2.24380369</v>
      </c>
      <c r="AI238" s="150">
        <v>5.4130307100000001</v>
      </c>
      <c r="AJ238" s="150">
        <v>1.40506727</v>
      </c>
      <c r="AK238" s="150">
        <v>-4.2146333399999998</v>
      </c>
      <c r="AL238" s="150">
        <v>1.3171626700000001</v>
      </c>
      <c r="AM238" s="150">
        <v>1.14489675</v>
      </c>
      <c r="AN238" s="150">
        <v>-0.96199630999999997</v>
      </c>
      <c r="AO238" s="150">
        <v>1.0574693100000001</v>
      </c>
      <c r="AP238" s="150">
        <v>1.1875532900000001</v>
      </c>
      <c r="AQ238" s="150">
        <v>-0.29567758</v>
      </c>
      <c r="AR238" s="150">
        <v>0.45949477999999999</v>
      </c>
      <c r="AS238" s="150">
        <v>2.5776800199999998</v>
      </c>
      <c r="AT238" s="150">
        <v>-0.19530146000000001</v>
      </c>
      <c r="AU238" s="150">
        <v>5.02620573</v>
      </c>
      <c r="AV238" s="150">
        <v>0.21669279999999999</v>
      </c>
    </row>
    <row r="239" spans="2:48" s="31" customFormat="1">
      <c r="B239" s="215"/>
      <c r="C239" s="149" t="s">
        <v>49</v>
      </c>
      <c r="D239" s="155">
        <v>224.12210727999999</v>
      </c>
      <c r="E239" s="155">
        <v>235.53829856999999</v>
      </c>
      <c r="F239" s="155">
        <v>192.20454097000001</v>
      </c>
      <c r="G239" s="155">
        <v>209.76134314000001</v>
      </c>
      <c r="H239" s="155">
        <v>230.27174728</v>
      </c>
      <c r="I239" s="155">
        <v>251.48468783999999</v>
      </c>
      <c r="J239" s="155">
        <v>193.65338113999999</v>
      </c>
      <c r="K239" s="155">
        <v>174.42206801</v>
      </c>
      <c r="L239" s="155">
        <v>185.42976292</v>
      </c>
      <c r="M239" s="155">
        <v>250.53580475999999</v>
      </c>
      <c r="N239" s="155">
        <v>237.68820775</v>
      </c>
      <c r="O239" s="155">
        <v>221.37271429</v>
      </c>
      <c r="P239" s="155">
        <v>245.31221273</v>
      </c>
      <c r="Q239" s="155">
        <v>335.07709371999999</v>
      </c>
      <c r="R239" s="155">
        <v>209.11369869999999</v>
      </c>
      <c r="S239" s="150">
        <v>1.31777996</v>
      </c>
      <c r="T239" s="150">
        <v>4.4815276700000002</v>
      </c>
      <c r="U239" s="150">
        <v>-0.34846545000000001</v>
      </c>
      <c r="V239" s="150">
        <v>-4.3273843100000002</v>
      </c>
      <c r="W239" s="150">
        <v>-0.17460252000000001</v>
      </c>
      <c r="X239" s="150">
        <v>0.64862792999999996</v>
      </c>
      <c r="Y239" s="150">
        <v>3.6589499999999998E-3</v>
      </c>
      <c r="Z239" s="150">
        <v>-1.6465139200000001</v>
      </c>
      <c r="AA239" s="150">
        <v>-0.25878839999999997</v>
      </c>
      <c r="AB239" s="150">
        <v>-0.65458333999999996</v>
      </c>
      <c r="AC239" s="150">
        <v>0.84394778999999998</v>
      </c>
      <c r="AD239" s="150">
        <v>3.0524300000000002</v>
      </c>
      <c r="AE239" s="150">
        <v>0.18758721</v>
      </c>
      <c r="AF239" s="150">
        <v>4.6084486099999999</v>
      </c>
      <c r="AG239" s="150">
        <v>-1.5494875299999999</v>
      </c>
      <c r="AH239" s="150">
        <v>1.6348257500000001</v>
      </c>
      <c r="AI239" s="150">
        <v>5.0790777900000004</v>
      </c>
      <c r="AJ239" s="150">
        <v>0.49921072999999999</v>
      </c>
      <c r="AK239" s="150">
        <v>-3.16624382</v>
      </c>
      <c r="AL239" s="150">
        <v>0.58661633999999996</v>
      </c>
      <c r="AM239" s="150">
        <v>0.55358496000000001</v>
      </c>
      <c r="AN239" s="150">
        <v>0.7640055</v>
      </c>
      <c r="AO239" s="150">
        <v>-1.3013823900000001</v>
      </c>
      <c r="AP239" s="150">
        <v>-0.38489368000000002</v>
      </c>
      <c r="AQ239" s="150">
        <v>-0.69454291000000001</v>
      </c>
      <c r="AR239" s="150">
        <v>0.81812978000000003</v>
      </c>
      <c r="AS239" s="150">
        <v>2.6936513199999998</v>
      </c>
      <c r="AT239" s="150">
        <v>0.18758721</v>
      </c>
      <c r="AU239" s="150">
        <v>5.2233956900000003</v>
      </c>
      <c r="AV239" s="150">
        <v>-2.1990460700000001</v>
      </c>
    </row>
    <row r="240" spans="2:48" s="31" customFormat="1">
      <c r="B240" s="216"/>
      <c r="C240" s="149" t="s">
        <v>50</v>
      </c>
      <c r="D240" s="155">
        <v>224.35966436000001</v>
      </c>
      <c r="E240" s="155">
        <v>235.58919943999999</v>
      </c>
      <c r="F240" s="155">
        <v>196.42584152000001</v>
      </c>
      <c r="G240" s="155">
        <v>210.82773234000001</v>
      </c>
      <c r="H240" s="155">
        <v>231.71349945</v>
      </c>
      <c r="I240" s="155">
        <v>250.07173426</v>
      </c>
      <c r="J240" s="155">
        <v>193.05591016</v>
      </c>
      <c r="K240" s="155">
        <v>175.03018642999999</v>
      </c>
      <c r="L240" s="155">
        <v>183.85925417000001</v>
      </c>
      <c r="M240" s="155">
        <v>251.032285</v>
      </c>
      <c r="N240" s="155">
        <v>238.53820597000001</v>
      </c>
      <c r="O240" s="155">
        <v>221.97814227000001</v>
      </c>
      <c r="P240" s="155">
        <v>247.70181851000001</v>
      </c>
      <c r="Q240" s="155">
        <v>335.17368780999999</v>
      </c>
      <c r="R240" s="155">
        <v>209.85606827000001</v>
      </c>
      <c r="S240" s="150">
        <v>1.4251712299999999</v>
      </c>
      <c r="T240" s="150">
        <v>4.5041065900000001</v>
      </c>
      <c r="U240" s="150">
        <v>1.8401356900000001</v>
      </c>
      <c r="V240" s="150">
        <v>-3.8410018199999998</v>
      </c>
      <c r="W240" s="150">
        <v>0.45041330000000002</v>
      </c>
      <c r="X240" s="150">
        <v>8.3138870000000004E-2</v>
      </c>
      <c r="Y240" s="150">
        <v>-0.30487830999999999</v>
      </c>
      <c r="Z240" s="150">
        <v>-1.30360681</v>
      </c>
      <c r="AA240" s="150">
        <v>-1.10355271</v>
      </c>
      <c r="AB240" s="150">
        <v>-0.45771313000000002</v>
      </c>
      <c r="AC240" s="150">
        <v>1.2045764400000001</v>
      </c>
      <c r="AD240" s="150">
        <v>3.3342661100000002</v>
      </c>
      <c r="AE240" s="150">
        <v>1.16352247</v>
      </c>
      <c r="AF240" s="150">
        <v>4.6386045300000003</v>
      </c>
      <c r="AG240" s="150">
        <v>-1.19998071</v>
      </c>
      <c r="AH240" s="150">
        <v>1.4251712299999999</v>
      </c>
      <c r="AI240" s="150">
        <v>4.5041065900000001</v>
      </c>
      <c r="AJ240" s="150">
        <v>1.8401356900000001</v>
      </c>
      <c r="AK240" s="150">
        <v>-3.8410018199999998</v>
      </c>
      <c r="AL240" s="150">
        <v>0.45041330000000002</v>
      </c>
      <c r="AM240" s="150">
        <v>8.3138870000000004E-2</v>
      </c>
      <c r="AN240" s="150">
        <v>-0.30487830999999999</v>
      </c>
      <c r="AO240" s="150">
        <v>-1.30360681</v>
      </c>
      <c r="AP240" s="150">
        <v>-1.10355271</v>
      </c>
      <c r="AQ240" s="150">
        <v>-0.45771313000000002</v>
      </c>
      <c r="AR240" s="150">
        <v>1.2045764400000001</v>
      </c>
      <c r="AS240" s="150">
        <v>3.3342661100000002</v>
      </c>
      <c r="AT240" s="150">
        <v>1.16352247</v>
      </c>
      <c r="AU240" s="150">
        <v>4.6386045300000003</v>
      </c>
      <c r="AV240" s="150">
        <v>-1.19998071</v>
      </c>
    </row>
    <row r="241" spans="2:48" s="137" customFormat="1" ht="15" customHeight="1">
      <c r="B241" s="214">
        <v>2019</v>
      </c>
      <c r="C241" s="152" t="s">
        <v>40</v>
      </c>
      <c r="D241" s="156">
        <v>225.53836569000001</v>
      </c>
      <c r="E241" s="156">
        <v>237.19487042</v>
      </c>
      <c r="F241" s="156">
        <v>197.89131459999999</v>
      </c>
      <c r="G241" s="156">
        <v>212.03531856000001</v>
      </c>
      <c r="H241" s="156">
        <v>232.00476699000001</v>
      </c>
      <c r="I241" s="156">
        <v>250.20555923000001</v>
      </c>
      <c r="J241" s="156">
        <v>193.64958965</v>
      </c>
      <c r="K241" s="156">
        <v>176.43878462999999</v>
      </c>
      <c r="L241" s="156">
        <v>183.99516607000001</v>
      </c>
      <c r="M241" s="156">
        <v>257.52220538</v>
      </c>
      <c r="N241" s="156">
        <v>238.11690532</v>
      </c>
      <c r="O241" s="156">
        <v>222.26623033000001</v>
      </c>
      <c r="P241" s="156">
        <v>247.81982682</v>
      </c>
      <c r="Q241" s="156">
        <v>334.72973844000001</v>
      </c>
      <c r="R241" s="156">
        <v>210.30825397999999</v>
      </c>
      <c r="S241" s="153">
        <v>0.52536240999999995</v>
      </c>
      <c r="T241" s="153">
        <v>0.68155542999999996</v>
      </c>
      <c r="U241" s="153">
        <v>0.74606939000000005</v>
      </c>
      <c r="V241" s="153">
        <v>0.57278337999999995</v>
      </c>
      <c r="W241" s="153">
        <v>0.12570158000000001</v>
      </c>
      <c r="X241" s="153">
        <v>5.3514630000000001E-2</v>
      </c>
      <c r="Y241" s="153">
        <v>0.30751687</v>
      </c>
      <c r="Z241" s="153">
        <v>0.80477443999999998</v>
      </c>
      <c r="AA241" s="153">
        <v>7.3921710000000002E-2</v>
      </c>
      <c r="AB241" s="153">
        <v>2.5852931099999998</v>
      </c>
      <c r="AC241" s="153">
        <v>-0.17661768</v>
      </c>
      <c r="AD241" s="153">
        <v>0.12978217</v>
      </c>
      <c r="AE241" s="153">
        <v>4.7641280000000001E-2</v>
      </c>
      <c r="AF241" s="153">
        <v>-0.13245353000000001</v>
      </c>
      <c r="AG241" s="153">
        <v>0.21547421</v>
      </c>
      <c r="AH241" s="153">
        <v>1.1549181399999999</v>
      </c>
      <c r="AI241" s="153">
        <v>3.3641871000000001</v>
      </c>
      <c r="AJ241" s="153">
        <v>1.44104962</v>
      </c>
      <c r="AK241" s="153">
        <v>-1.9939713400000001</v>
      </c>
      <c r="AL241" s="153">
        <v>-2.4277989999999999E-2</v>
      </c>
      <c r="AM241" s="153">
        <v>2.4851000000000002E-2</v>
      </c>
      <c r="AN241" s="153">
        <v>0.99556553000000003</v>
      </c>
      <c r="AO241" s="153">
        <v>-0.22755185999999999</v>
      </c>
      <c r="AP241" s="153">
        <v>0.17555175000000001</v>
      </c>
      <c r="AQ241" s="153">
        <v>-1.0963735299999999</v>
      </c>
      <c r="AR241" s="153">
        <v>0.72619997999999997</v>
      </c>
      <c r="AS241" s="153">
        <v>2.3180596800000002</v>
      </c>
      <c r="AT241" s="153">
        <v>1.3768416000000001</v>
      </c>
      <c r="AU241" s="153">
        <v>4.3049922799999996</v>
      </c>
      <c r="AV241" s="153">
        <v>-1.67172521</v>
      </c>
    </row>
    <row r="242" spans="2:48" s="137" customFormat="1" ht="15" customHeight="1">
      <c r="B242" s="215"/>
      <c r="C242" s="152" t="s">
        <v>41</v>
      </c>
      <c r="D242" s="156">
        <v>226.74309407999999</v>
      </c>
      <c r="E242" s="156">
        <v>239.61779541000001</v>
      </c>
      <c r="F242" s="156">
        <v>198.87538696999999</v>
      </c>
      <c r="G242" s="156">
        <v>213.21599703000001</v>
      </c>
      <c r="H242" s="156">
        <v>232.91416368</v>
      </c>
      <c r="I242" s="156">
        <v>251.90422479</v>
      </c>
      <c r="J242" s="156">
        <v>191.44648631000001</v>
      </c>
      <c r="K242" s="156">
        <v>177.75447022</v>
      </c>
      <c r="L242" s="156">
        <v>182.83064017999999</v>
      </c>
      <c r="M242" s="156">
        <v>258.41068003999999</v>
      </c>
      <c r="N242" s="156">
        <v>236.53999232000001</v>
      </c>
      <c r="O242" s="156">
        <v>222.42668459999999</v>
      </c>
      <c r="P242" s="156">
        <v>249.29118674</v>
      </c>
      <c r="Q242" s="156">
        <v>338.65202008</v>
      </c>
      <c r="R242" s="156">
        <v>209.17067162999999</v>
      </c>
      <c r="S242" s="153">
        <v>1.0623254099999999</v>
      </c>
      <c r="T242" s="153">
        <v>1.71000877</v>
      </c>
      <c r="U242" s="153">
        <v>1.24705865</v>
      </c>
      <c r="V242" s="153">
        <v>1.1328038600000001</v>
      </c>
      <c r="W242" s="153">
        <v>0.51816757999999996</v>
      </c>
      <c r="X242" s="153">
        <v>0.73278595000000002</v>
      </c>
      <c r="Y242" s="153">
        <v>-0.83365686999999999</v>
      </c>
      <c r="Z242" s="153">
        <v>1.55646511</v>
      </c>
      <c r="AA242" s="153">
        <v>-0.55945727999999995</v>
      </c>
      <c r="AB242" s="153">
        <v>2.93922156</v>
      </c>
      <c r="AC242" s="153">
        <v>-0.83769123999999995</v>
      </c>
      <c r="AD242" s="153">
        <v>0.20206599</v>
      </c>
      <c r="AE242" s="153">
        <v>0.64164577</v>
      </c>
      <c r="AF242" s="153">
        <v>1.03777009</v>
      </c>
      <c r="AG242" s="153">
        <v>-0.32660319999999998</v>
      </c>
      <c r="AH242" s="153">
        <v>1.65770291</v>
      </c>
      <c r="AI242" s="153">
        <v>3.7737979099999999</v>
      </c>
      <c r="AJ242" s="153">
        <v>2.51048004</v>
      </c>
      <c r="AK242" s="153">
        <v>7.0724549999999997E-2</v>
      </c>
      <c r="AL242" s="153">
        <v>-0.11589831</v>
      </c>
      <c r="AM242" s="153">
        <v>0.49771670000000001</v>
      </c>
      <c r="AN242" s="153">
        <v>-1.3622741599999999</v>
      </c>
      <c r="AO242" s="153">
        <v>0.94634541999999999</v>
      </c>
      <c r="AP242" s="153">
        <v>-0.69666013999999998</v>
      </c>
      <c r="AQ242" s="153">
        <v>1.13085901</v>
      </c>
      <c r="AR242" s="153">
        <v>4.1904169999999998E-2</v>
      </c>
      <c r="AS242" s="153">
        <v>2.3461424800000001</v>
      </c>
      <c r="AT242" s="153">
        <v>1.97873784</v>
      </c>
      <c r="AU242" s="153">
        <v>5.0445288100000001</v>
      </c>
      <c r="AV242" s="153">
        <v>-1.08217597</v>
      </c>
    </row>
    <row r="243" spans="2:48" s="137" customFormat="1" ht="15" customHeight="1">
      <c r="B243" s="215"/>
      <c r="C243" s="152" t="s">
        <v>42</v>
      </c>
      <c r="D243" s="156">
        <v>227.45868598000001</v>
      </c>
      <c r="E243" s="156">
        <v>239.88825220999999</v>
      </c>
      <c r="F243" s="156">
        <v>198.59421222</v>
      </c>
      <c r="G243" s="156">
        <v>213.88308791</v>
      </c>
      <c r="H243" s="156">
        <v>233.33632456000001</v>
      </c>
      <c r="I243" s="156">
        <v>252.96966301</v>
      </c>
      <c r="J243" s="156">
        <v>192.04473227</v>
      </c>
      <c r="K243" s="156">
        <v>179.19558807000001</v>
      </c>
      <c r="L243" s="156">
        <v>183.65800962</v>
      </c>
      <c r="M243" s="156">
        <v>258.45167673999998</v>
      </c>
      <c r="N243" s="156">
        <v>237.39011198</v>
      </c>
      <c r="O243" s="156">
        <v>223.99535055000001</v>
      </c>
      <c r="P243" s="156">
        <v>248.38199015999999</v>
      </c>
      <c r="Q243" s="156">
        <v>340.92367863999999</v>
      </c>
      <c r="R243" s="156">
        <v>210.92302294999999</v>
      </c>
      <c r="S243" s="153">
        <v>1.3812739599999999</v>
      </c>
      <c r="T243" s="153">
        <v>1.82480894</v>
      </c>
      <c r="U243" s="153">
        <v>1.1039131499999999</v>
      </c>
      <c r="V243" s="153">
        <v>1.44921901</v>
      </c>
      <c r="W243" s="153">
        <v>0.70035846999999996</v>
      </c>
      <c r="X243" s="153">
        <v>1.15883899</v>
      </c>
      <c r="Y243" s="153">
        <v>-0.52377463999999996</v>
      </c>
      <c r="Z243" s="153">
        <v>2.3798189999999999</v>
      </c>
      <c r="AA243" s="153">
        <v>-0.10945576</v>
      </c>
      <c r="AB243" s="153">
        <v>2.9555528</v>
      </c>
      <c r="AC243" s="153">
        <v>-0.48130402999999999</v>
      </c>
      <c r="AD243" s="153">
        <v>0.90874184999999996</v>
      </c>
      <c r="AE243" s="153">
        <v>0.27459292000000002</v>
      </c>
      <c r="AF243" s="153">
        <v>1.71552572</v>
      </c>
      <c r="AG243" s="153">
        <v>0.50842211999999998</v>
      </c>
      <c r="AH243" s="153">
        <v>1.6313228200000001</v>
      </c>
      <c r="AI243" s="153">
        <v>2.98088343</v>
      </c>
      <c r="AJ243" s="153">
        <v>2.52758767</v>
      </c>
      <c r="AK243" s="153">
        <v>1.9436920799999999</v>
      </c>
      <c r="AL243" s="153">
        <v>0.44890626</v>
      </c>
      <c r="AM243" s="153">
        <v>0.14294048000000001</v>
      </c>
      <c r="AN243" s="153">
        <v>-0.95760878999999999</v>
      </c>
      <c r="AO243" s="153">
        <v>2.0923819300000002</v>
      </c>
      <c r="AP243" s="153">
        <v>-1.36058251</v>
      </c>
      <c r="AQ243" s="153">
        <v>1.73934718</v>
      </c>
      <c r="AR243" s="153">
        <v>0.30721542000000002</v>
      </c>
      <c r="AS243" s="153">
        <v>2.4567012300000002</v>
      </c>
      <c r="AT243" s="153">
        <v>1.60680844</v>
      </c>
      <c r="AU243" s="153">
        <v>5.6338157500000001</v>
      </c>
      <c r="AV243" s="153">
        <v>-0.45972505000000002</v>
      </c>
    </row>
    <row r="244" spans="2:48" s="137" customFormat="1" ht="15" customHeight="1">
      <c r="B244" s="215"/>
      <c r="C244" s="152" t="s">
        <v>43</v>
      </c>
      <c r="D244" s="156">
        <v>227.41658287000001</v>
      </c>
      <c r="E244" s="156">
        <v>239.07433030999999</v>
      </c>
      <c r="F244" s="156">
        <v>198.55056615000001</v>
      </c>
      <c r="G244" s="156">
        <v>215.00764179999999</v>
      </c>
      <c r="H244" s="156">
        <v>232.84859399999999</v>
      </c>
      <c r="I244" s="156">
        <v>253.08684679999999</v>
      </c>
      <c r="J244" s="156">
        <v>194.19448993</v>
      </c>
      <c r="K244" s="156">
        <v>179.99165490999999</v>
      </c>
      <c r="L244" s="156">
        <v>182.54663862000001</v>
      </c>
      <c r="M244" s="156">
        <v>258.42298927000002</v>
      </c>
      <c r="N244" s="156">
        <v>239.05637469000001</v>
      </c>
      <c r="O244" s="156">
        <v>225.02437867</v>
      </c>
      <c r="P244" s="156">
        <v>248.38199015999999</v>
      </c>
      <c r="Q244" s="156">
        <v>341.25605651000001</v>
      </c>
      <c r="R244" s="156">
        <v>211.32570841</v>
      </c>
      <c r="S244" s="153">
        <v>1.3625080599999999</v>
      </c>
      <c r="T244" s="153">
        <v>1.4793254</v>
      </c>
      <c r="U244" s="153">
        <v>1.0816930300000001</v>
      </c>
      <c r="V244" s="153">
        <v>1.9826184200000001</v>
      </c>
      <c r="W244" s="153">
        <v>0.48986984</v>
      </c>
      <c r="X244" s="153">
        <v>1.2056990599999999</v>
      </c>
      <c r="Y244" s="153">
        <v>0.58976686</v>
      </c>
      <c r="Z244" s="153">
        <v>2.8346358899999999</v>
      </c>
      <c r="AA244" s="153">
        <v>-0.71392411</v>
      </c>
      <c r="AB244" s="153">
        <v>2.9441250000000001</v>
      </c>
      <c r="AC244" s="153">
        <v>0.21722672000000001</v>
      </c>
      <c r="AD244" s="153">
        <v>1.37231367</v>
      </c>
      <c r="AE244" s="153">
        <v>0.27459292000000002</v>
      </c>
      <c r="AF244" s="153">
        <v>1.8146915800000001</v>
      </c>
      <c r="AG244" s="153">
        <v>0.70030862000000005</v>
      </c>
      <c r="AH244" s="153">
        <v>1.5626929199999999</v>
      </c>
      <c r="AI244" s="153">
        <v>2.1360773000000002</v>
      </c>
      <c r="AJ244" s="153">
        <v>2.67009075</v>
      </c>
      <c r="AK244" s="153">
        <v>2.48958419</v>
      </c>
      <c r="AL244" s="153">
        <v>0.61971317999999997</v>
      </c>
      <c r="AM244" s="153">
        <v>0.42781480999999999</v>
      </c>
      <c r="AN244" s="153">
        <v>0.23895174999999999</v>
      </c>
      <c r="AO244" s="153">
        <v>1.90577291</v>
      </c>
      <c r="AP244" s="153">
        <v>-2.0135015799999998</v>
      </c>
      <c r="AQ244" s="153">
        <v>2.82276828</v>
      </c>
      <c r="AR244" s="153">
        <v>1.65409885</v>
      </c>
      <c r="AS244" s="153">
        <v>2.88037017</v>
      </c>
      <c r="AT244" s="153">
        <v>1.7004937600000001</v>
      </c>
      <c r="AU244" s="153">
        <v>5.4547256400000004</v>
      </c>
      <c r="AV244" s="153">
        <v>0.30135629000000003</v>
      </c>
    </row>
    <row r="245" spans="2:48" s="137" customFormat="1" ht="15" customHeight="1">
      <c r="B245" s="215"/>
      <c r="C245" s="152" t="s">
        <v>44</v>
      </c>
      <c r="D245" s="156">
        <v>227.33412781999999</v>
      </c>
      <c r="E245" s="156">
        <v>238.95946509000001</v>
      </c>
      <c r="F245" s="156">
        <v>199.54502991999999</v>
      </c>
      <c r="G245" s="156">
        <v>215.25979237999999</v>
      </c>
      <c r="H245" s="156">
        <v>232.74354396000001</v>
      </c>
      <c r="I245" s="156">
        <v>254.87013443000001</v>
      </c>
      <c r="J245" s="156">
        <v>193.27006591</v>
      </c>
      <c r="K245" s="156">
        <v>178.03129609999999</v>
      </c>
      <c r="L245" s="156">
        <v>180.57568627000001</v>
      </c>
      <c r="M245" s="156">
        <v>258.43773874999999</v>
      </c>
      <c r="N245" s="156">
        <v>240.32081676000001</v>
      </c>
      <c r="O245" s="156">
        <v>225.02437867</v>
      </c>
      <c r="P245" s="156">
        <v>248.90506735</v>
      </c>
      <c r="Q245" s="156">
        <v>341.45880849999998</v>
      </c>
      <c r="R245" s="156">
        <v>211.14845220000001</v>
      </c>
      <c r="S245" s="153">
        <v>1.3257567800000001</v>
      </c>
      <c r="T245" s="153">
        <v>1.4305688299999999</v>
      </c>
      <c r="U245" s="153">
        <v>1.58797253</v>
      </c>
      <c r="V245" s="153">
        <v>2.1022187099999998</v>
      </c>
      <c r="W245" s="153">
        <v>0.44453366</v>
      </c>
      <c r="X245" s="153">
        <v>1.9188094899999999</v>
      </c>
      <c r="Y245" s="153">
        <v>0.11092939</v>
      </c>
      <c r="Z245" s="153">
        <v>1.7146240500000001</v>
      </c>
      <c r="AA245" s="153">
        <v>-1.78591386</v>
      </c>
      <c r="AB245" s="153">
        <v>2.9500005300000001</v>
      </c>
      <c r="AC245" s="153">
        <v>0.74730618999999998</v>
      </c>
      <c r="AD245" s="153">
        <v>1.37231367</v>
      </c>
      <c r="AE245" s="153">
        <v>0.48576503999999998</v>
      </c>
      <c r="AF245" s="153">
        <v>1.8751831999999999</v>
      </c>
      <c r="AG245" s="153">
        <v>0.61584300999999997</v>
      </c>
      <c r="AH245" s="153">
        <v>1.4634957099999999</v>
      </c>
      <c r="AI245" s="153">
        <v>1.9940218199999999</v>
      </c>
      <c r="AJ245" s="153">
        <v>2.8695955400000002</v>
      </c>
      <c r="AK245" s="153">
        <v>3.02768894</v>
      </c>
      <c r="AL245" s="153">
        <v>0.55171342999999995</v>
      </c>
      <c r="AM245" s="153">
        <v>1.57022124</v>
      </c>
      <c r="AN245" s="153">
        <v>0.59594119000000001</v>
      </c>
      <c r="AO245" s="153">
        <v>8.8419040000000004E-2</v>
      </c>
      <c r="AP245" s="153">
        <v>-3.1958054900000001</v>
      </c>
      <c r="AQ245" s="153">
        <v>2.8193442599999998</v>
      </c>
      <c r="AR245" s="153">
        <v>2.03989032</v>
      </c>
      <c r="AS245" s="153">
        <v>2.8446862500000001</v>
      </c>
      <c r="AT245" s="153">
        <v>1.91466874</v>
      </c>
      <c r="AU245" s="153">
        <v>4.6201488800000003</v>
      </c>
      <c r="AV245" s="153">
        <v>-0.34787785999999998</v>
      </c>
    </row>
    <row r="246" spans="2:48" s="137" customFormat="1" ht="15" customHeight="1">
      <c r="B246" s="215"/>
      <c r="C246" s="152" t="s">
        <v>45</v>
      </c>
      <c r="D246" s="156">
        <v>227.75401531</v>
      </c>
      <c r="E246" s="156">
        <v>239.84722373</v>
      </c>
      <c r="F246" s="156">
        <v>199.56437968</v>
      </c>
      <c r="G246" s="156">
        <v>215.83225078000001</v>
      </c>
      <c r="H246" s="156">
        <v>232.39393856999999</v>
      </c>
      <c r="I246" s="156">
        <v>256.26542038000002</v>
      </c>
      <c r="J246" s="156">
        <v>193.63753148000001</v>
      </c>
      <c r="K246" s="156">
        <v>177.13762102999999</v>
      </c>
      <c r="L246" s="156">
        <v>178.49750836999999</v>
      </c>
      <c r="M246" s="156">
        <v>258.52602818000003</v>
      </c>
      <c r="N246" s="156">
        <v>241.33960551000001</v>
      </c>
      <c r="O246" s="156">
        <v>225.01946128</v>
      </c>
      <c r="P246" s="156">
        <v>248.40442583000001</v>
      </c>
      <c r="Q246" s="156">
        <v>341.45368901000001</v>
      </c>
      <c r="R246" s="156">
        <v>213.42309428999999</v>
      </c>
      <c r="S246" s="153">
        <v>1.5129060599999999</v>
      </c>
      <c r="T246" s="153">
        <v>1.8073936799999999</v>
      </c>
      <c r="U246" s="153">
        <v>1.5978234499999999</v>
      </c>
      <c r="V246" s="153">
        <v>2.3737477</v>
      </c>
      <c r="W246" s="153">
        <v>0.29365535999999998</v>
      </c>
      <c r="X246" s="153">
        <v>2.4767637699999998</v>
      </c>
      <c r="Y246" s="153">
        <v>0.30127092</v>
      </c>
      <c r="Z246" s="153">
        <v>1.20404065</v>
      </c>
      <c r="AA246" s="153">
        <v>-2.9162229700000002</v>
      </c>
      <c r="AB246" s="153">
        <v>2.9851710800000002</v>
      </c>
      <c r="AC246" s="153">
        <v>1.17440287</v>
      </c>
      <c r="AD246" s="153">
        <v>1.3700984199999999</v>
      </c>
      <c r="AE246" s="153">
        <v>0.28365045</v>
      </c>
      <c r="AF246" s="153">
        <v>1.8736557899999999</v>
      </c>
      <c r="AG246" s="153">
        <v>1.69974881</v>
      </c>
      <c r="AH246" s="153">
        <v>1.51714109</v>
      </c>
      <c r="AI246" s="153">
        <v>2.1470727900000002</v>
      </c>
      <c r="AJ246" s="153">
        <v>3.0471881299999999</v>
      </c>
      <c r="AK246" s="153">
        <v>2.9706265200000002</v>
      </c>
      <c r="AL246" s="153">
        <v>0.90294015000000005</v>
      </c>
      <c r="AM246" s="153">
        <v>1.7792064000000001</v>
      </c>
      <c r="AN246" s="153">
        <v>0.89353132999999996</v>
      </c>
      <c r="AO246" s="153">
        <v>-0.21787785000000001</v>
      </c>
      <c r="AP246" s="153">
        <v>-4.3273335800000003</v>
      </c>
      <c r="AQ246" s="153">
        <v>2.8536486000000001</v>
      </c>
      <c r="AR246" s="153">
        <v>2.3364788500000002</v>
      </c>
      <c r="AS246" s="153">
        <v>2.1885521400000001</v>
      </c>
      <c r="AT246" s="153">
        <v>1.70968009</v>
      </c>
      <c r="AU246" s="153">
        <v>3.90245861</v>
      </c>
      <c r="AV246" s="153">
        <v>0.57020225000000002</v>
      </c>
    </row>
    <row r="247" spans="2:48" s="137" customFormat="1" ht="15" customHeight="1">
      <c r="B247" s="215"/>
      <c r="C247" s="152" t="s">
        <v>46</v>
      </c>
      <c r="D247" s="156">
        <v>228.02546143999999</v>
      </c>
      <c r="E247" s="156">
        <v>239.43303483</v>
      </c>
      <c r="F247" s="156">
        <v>198.29803994</v>
      </c>
      <c r="G247" s="156">
        <v>215.10996804999999</v>
      </c>
      <c r="H247" s="156">
        <v>233.22299369000001</v>
      </c>
      <c r="I247" s="156">
        <v>256.72462501000001</v>
      </c>
      <c r="J247" s="156">
        <v>192.92480916</v>
      </c>
      <c r="K247" s="156">
        <v>178.84014801000001</v>
      </c>
      <c r="L247" s="156">
        <v>180.29505555</v>
      </c>
      <c r="M247" s="156">
        <v>258.58092768</v>
      </c>
      <c r="N247" s="156">
        <v>241.53668124999999</v>
      </c>
      <c r="O247" s="156">
        <v>225.14132165999999</v>
      </c>
      <c r="P247" s="156">
        <v>248.40442583000001</v>
      </c>
      <c r="Q247" s="156">
        <v>342.65411711000002</v>
      </c>
      <c r="R247" s="156">
        <v>214.55972595</v>
      </c>
      <c r="S247" s="153">
        <v>1.6338931000000001</v>
      </c>
      <c r="T247" s="153">
        <v>1.63158388</v>
      </c>
      <c r="U247" s="153">
        <v>0.95313243999999997</v>
      </c>
      <c r="V247" s="153">
        <v>2.0311539000000001</v>
      </c>
      <c r="W247" s="153">
        <v>0.65144855000000002</v>
      </c>
      <c r="X247" s="153">
        <v>2.66039293</v>
      </c>
      <c r="Y247" s="153">
        <v>-6.790831E-2</v>
      </c>
      <c r="Z247" s="153">
        <v>2.17674543</v>
      </c>
      <c r="AA247" s="153">
        <v>-1.9385473099999999</v>
      </c>
      <c r="AB247" s="153">
        <v>3.00704058</v>
      </c>
      <c r="AC247" s="153">
        <v>1.2570209699999999</v>
      </c>
      <c r="AD247" s="153">
        <v>1.42499588</v>
      </c>
      <c r="AE247" s="153">
        <v>0.28365045</v>
      </c>
      <c r="AF247" s="153">
        <v>2.23180684</v>
      </c>
      <c r="AG247" s="153">
        <v>2.2413732</v>
      </c>
      <c r="AH247" s="153">
        <v>1.63656812</v>
      </c>
      <c r="AI247" s="153">
        <v>1.91149163</v>
      </c>
      <c r="AJ247" s="153">
        <v>2.23731569</v>
      </c>
      <c r="AK247" s="153">
        <v>2.9796298700000001</v>
      </c>
      <c r="AL247" s="153">
        <v>1.2478788300000001</v>
      </c>
      <c r="AM247" s="153">
        <v>1.89149152</v>
      </c>
      <c r="AN247" s="153">
        <v>0.88033461999999996</v>
      </c>
      <c r="AO247" s="153">
        <v>0.93619268</v>
      </c>
      <c r="AP247" s="153">
        <v>-3.5373657399999998</v>
      </c>
      <c r="AQ247" s="153">
        <v>2.8241765499999998</v>
      </c>
      <c r="AR247" s="153">
        <v>2.3126316899999999</v>
      </c>
      <c r="AS247" s="153">
        <v>2.1758032599999999</v>
      </c>
      <c r="AT247" s="153">
        <v>1.70968009</v>
      </c>
      <c r="AU247" s="153">
        <v>3.6330714999999998</v>
      </c>
      <c r="AV247" s="153">
        <v>1.5613055300000001</v>
      </c>
    </row>
    <row r="248" spans="2:48" s="137" customFormat="1" ht="15" customHeight="1">
      <c r="B248" s="215"/>
      <c r="C248" s="152" t="s">
        <v>55</v>
      </c>
      <c r="D248" s="156">
        <v>228.48942535</v>
      </c>
      <c r="E248" s="156">
        <v>240.16045285999999</v>
      </c>
      <c r="F248" s="156">
        <v>198.71164200000001</v>
      </c>
      <c r="G248" s="156">
        <v>215.1275406</v>
      </c>
      <c r="H248" s="156">
        <v>233.72936351999999</v>
      </c>
      <c r="I248" s="156">
        <v>256.44227955000002</v>
      </c>
      <c r="J248" s="156">
        <v>194.03018839000001</v>
      </c>
      <c r="K248" s="156">
        <v>178.19582973000001</v>
      </c>
      <c r="L248" s="156">
        <v>182.45018847</v>
      </c>
      <c r="M248" s="156">
        <v>258.64397941999999</v>
      </c>
      <c r="N248" s="156">
        <v>242.25571189999999</v>
      </c>
      <c r="O248" s="156">
        <v>225.32315894999999</v>
      </c>
      <c r="P248" s="156">
        <v>248.40442583000001</v>
      </c>
      <c r="Q248" s="156">
        <v>345.41677974999999</v>
      </c>
      <c r="R248" s="156">
        <v>215.65015278000001</v>
      </c>
      <c r="S248" s="153">
        <v>1.8406878099999999</v>
      </c>
      <c r="T248" s="153">
        <v>1.9403493199999999</v>
      </c>
      <c r="U248" s="153">
        <v>1.16369642</v>
      </c>
      <c r="V248" s="153">
        <v>2.0394889300000001</v>
      </c>
      <c r="W248" s="153">
        <v>0.86998127999999997</v>
      </c>
      <c r="X248" s="153">
        <v>2.5474871499999998</v>
      </c>
      <c r="Y248" s="153">
        <v>0.50466118000000004</v>
      </c>
      <c r="Z248" s="153">
        <v>1.8086270499999999</v>
      </c>
      <c r="AA248" s="153">
        <v>-0.76638280000000003</v>
      </c>
      <c r="AB248" s="153">
        <v>3.0321575599999999</v>
      </c>
      <c r="AC248" s="153">
        <v>1.5584530400000001</v>
      </c>
      <c r="AD248" s="153">
        <v>1.5069126399999999</v>
      </c>
      <c r="AE248" s="153">
        <v>0.28365045</v>
      </c>
      <c r="AF248" s="153">
        <v>3.0560549099999998</v>
      </c>
      <c r="AG248" s="153">
        <v>2.76098021</v>
      </c>
      <c r="AH248" s="153">
        <v>1.8578748700000001</v>
      </c>
      <c r="AI248" s="153">
        <v>1.7524321199999999</v>
      </c>
      <c r="AJ248" s="153">
        <v>2.66720274</v>
      </c>
      <c r="AK248" s="153">
        <v>2.86927625</v>
      </c>
      <c r="AL248" s="153">
        <v>1.4828060300000001</v>
      </c>
      <c r="AM248" s="153">
        <v>1.7786238999999999</v>
      </c>
      <c r="AN248" s="153">
        <v>0.65450573999999995</v>
      </c>
      <c r="AO248" s="153">
        <v>2.4930636100000001</v>
      </c>
      <c r="AP248" s="153">
        <v>-2.2666970599999998</v>
      </c>
      <c r="AQ248" s="153">
        <v>2.8609404999999999</v>
      </c>
      <c r="AR248" s="153">
        <v>2.6286869400000001</v>
      </c>
      <c r="AS248" s="153">
        <v>2.2536542599999998</v>
      </c>
      <c r="AT248" s="153">
        <v>1.70968009</v>
      </c>
      <c r="AU248" s="153">
        <v>4.6573222000000003</v>
      </c>
      <c r="AV248" s="153">
        <v>2.35369977</v>
      </c>
    </row>
    <row r="249" spans="2:48" s="137" customFormat="1" ht="15" customHeight="1">
      <c r="B249" s="215"/>
      <c r="C249" s="152" t="s">
        <v>47</v>
      </c>
      <c r="D249" s="156">
        <v>229.04831754</v>
      </c>
      <c r="E249" s="156">
        <v>240.42445111999999</v>
      </c>
      <c r="F249" s="156">
        <v>201.61474770000001</v>
      </c>
      <c r="G249" s="156">
        <v>216.63043861</v>
      </c>
      <c r="H249" s="156">
        <v>233.56904516</v>
      </c>
      <c r="I249" s="156">
        <v>257.18671653000001</v>
      </c>
      <c r="J249" s="156">
        <v>193.57947512999999</v>
      </c>
      <c r="K249" s="156">
        <v>177.72176870000001</v>
      </c>
      <c r="L249" s="156">
        <v>183.24210452</v>
      </c>
      <c r="M249" s="156">
        <v>258.66911643999998</v>
      </c>
      <c r="N249" s="156">
        <v>243.48945832000001</v>
      </c>
      <c r="O249" s="156">
        <v>226.43161284999999</v>
      </c>
      <c r="P249" s="156">
        <v>248.40442583000001</v>
      </c>
      <c r="Q249" s="156">
        <v>349.47808266999999</v>
      </c>
      <c r="R249" s="156">
        <v>217.19945863999999</v>
      </c>
      <c r="S249" s="153">
        <v>2.0897932799999999</v>
      </c>
      <c r="T249" s="153">
        <v>2.05240804</v>
      </c>
      <c r="U249" s="153">
        <v>2.6416616799999999</v>
      </c>
      <c r="V249" s="153">
        <v>2.7523448699999999</v>
      </c>
      <c r="W249" s="153">
        <v>0.80079310000000004</v>
      </c>
      <c r="X249" s="153">
        <v>2.8451765199999999</v>
      </c>
      <c r="Y249" s="153">
        <v>0.27119862</v>
      </c>
      <c r="Z249" s="153">
        <v>1.5377817499999999</v>
      </c>
      <c r="AA249" s="153">
        <v>-0.33566417999999998</v>
      </c>
      <c r="AB249" s="153">
        <v>3.04217103</v>
      </c>
      <c r="AC249" s="153">
        <v>2.0756642900000002</v>
      </c>
      <c r="AD249" s="153">
        <v>2.00626536</v>
      </c>
      <c r="AE249" s="153">
        <v>0.28365045</v>
      </c>
      <c r="AF249" s="153">
        <v>4.26775591</v>
      </c>
      <c r="AG249" s="153">
        <v>3.4992509100000002</v>
      </c>
      <c r="AH249" s="153">
        <v>2.0629921699999998</v>
      </c>
      <c r="AI249" s="153">
        <v>2.17663911</v>
      </c>
      <c r="AJ249" s="153">
        <v>3.6809729999999998</v>
      </c>
      <c r="AK249" s="153">
        <v>3.3992893500000001</v>
      </c>
      <c r="AL249" s="153">
        <v>1.0260964400000001</v>
      </c>
      <c r="AM249" s="153">
        <v>2.1262750600000002</v>
      </c>
      <c r="AN249" s="153">
        <v>2.3579885200000001</v>
      </c>
      <c r="AO249" s="153">
        <v>0.72564554999999997</v>
      </c>
      <c r="AP249" s="153">
        <v>-1.7631872200000001</v>
      </c>
      <c r="AQ249" s="153">
        <v>2.8667955699999998</v>
      </c>
      <c r="AR249" s="153">
        <v>2.9308979599999998</v>
      </c>
      <c r="AS249" s="153">
        <v>2.73218783</v>
      </c>
      <c r="AT249" s="153">
        <v>1.64899522</v>
      </c>
      <c r="AU249" s="153">
        <v>4.9188747399999997</v>
      </c>
      <c r="AV249" s="153">
        <v>3.07561068</v>
      </c>
    </row>
    <row r="250" spans="2:48" s="137" customFormat="1" ht="15" customHeight="1">
      <c r="B250" s="215"/>
      <c r="C250" s="152" t="s">
        <v>48</v>
      </c>
      <c r="D250" s="156">
        <v>229.25890433999999</v>
      </c>
      <c r="E250" s="156">
        <v>240.86208600000001</v>
      </c>
      <c r="F250" s="156">
        <v>200.3234247</v>
      </c>
      <c r="G250" s="156">
        <v>215.79444172000001</v>
      </c>
      <c r="H250" s="156">
        <v>234.61026873</v>
      </c>
      <c r="I250" s="156">
        <v>256.27981246000002</v>
      </c>
      <c r="J250" s="156">
        <v>191.50375643999999</v>
      </c>
      <c r="K250" s="156">
        <v>178.05416658999999</v>
      </c>
      <c r="L250" s="156">
        <v>183.2154816</v>
      </c>
      <c r="M250" s="156">
        <v>258.70636013000001</v>
      </c>
      <c r="N250" s="156">
        <v>244.15979780999999</v>
      </c>
      <c r="O250" s="156">
        <v>227.57118789</v>
      </c>
      <c r="P250" s="156">
        <v>248.40442583000001</v>
      </c>
      <c r="Q250" s="156">
        <v>349.31255206999998</v>
      </c>
      <c r="R250" s="156">
        <v>220.0250877</v>
      </c>
      <c r="S250" s="153">
        <v>2.1836545300000001</v>
      </c>
      <c r="T250" s="153">
        <v>2.2381698999999999</v>
      </c>
      <c r="U250" s="153">
        <v>1.9842517399999999</v>
      </c>
      <c r="V250" s="153">
        <v>2.3558140700000001</v>
      </c>
      <c r="W250" s="153">
        <v>1.2501512800000001</v>
      </c>
      <c r="X250" s="153">
        <v>2.4825189499999998</v>
      </c>
      <c r="Y250" s="153">
        <v>-0.80399182000000002</v>
      </c>
      <c r="Z250" s="153">
        <v>1.72769065</v>
      </c>
      <c r="AA250" s="153">
        <v>-0.35014423</v>
      </c>
      <c r="AB250" s="153">
        <v>3.0570072399999999</v>
      </c>
      <c r="AC250" s="153">
        <v>2.3566840400000002</v>
      </c>
      <c r="AD250" s="153">
        <v>2.519638</v>
      </c>
      <c r="AE250" s="153">
        <v>0.28365045</v>
      </c>
      <c r="AF250" s="153">
        <v>4.2183693900000003</v>
      </c>
      <c r="AG250" s="153">
        <v>4.8457113999999999</v>
      </c>
      <c r="AH250" s="153">
        <v>2.2285101699999998</v>
      </c>
      <c r="AI250" s="153">
        <v>2.2379360199999998</v>
      </c>
      <c r="AJ250" s="153">
        <v>3.2659451499999999</v>
      </c>
      <c r="AK250" s="153">
        <v>2.9446486200000002</v>
      </c>
      <c r="AL250" s="153">
        <v>1.4651052899999999</v>
      </c>
      <c r="AM250" s="153">
        <v>1.77510608</v>
      </c>
      <c r="AN250" s="153">
        <v>0.85791768999999996</v>
      </c>
      <c r="AO250" s="153">
        <v>1.7212928199999999</v>
      </c>
      <c r="AP250" s="153">
        <v>-1.1384078900000001</v>
      </c>
      <c r="AQ250" s="153">
        <v>3.2647419599999998</v>
      </c>
      <c r="AR250" s="153">
        <v>3.3002089400000001</v>
      </c>
      <c r="AS250" s="153">
        <v>2.87624258</v>
      </c>
      <c r="AT250" s="153">
        <v>1.26052147</v>
      </c>
      <c r="AU250" s="153">
        <v>4.7282898199999996</v>
      </c>
      <c r="AV250" s="153">
        <v>4.7722125000000002</v>
      </c>
    </row>
    <row r="251" spans="2:48" s="137" customFormat="1" ht="15" customHeight="1">
      <c r="B251" s="215"/>
      <c r="C251" s="152" t="s">
        <v>49</v>
      </c>
      <c r="D251" s="156">
        <v>229.26090789</v>
      </c>
      <c r="E251" s="156">
        <v>240.14837700000001</v>
      </c>
      <c r="F251" s="156">
        <v>200.76215712999999</v>
      </c>
      <c r="G251" s="156">
        <v>217.51272379</v>
      </c>
      <c r="H251" s="156">
        <v>234.29346233000001</v>
      </c>
      <c r="I251" s="156">
        <v>258.07664433999997</v>
      </c>
      <c r="J251" s="156">
        <v>188.77374495999999</v>
      </c>
      <c r="K251" s="156">
        <v>178.77030801000001</v>
      </c>
      <c r="L251" s="156">
        <v>182.57410646</v>
      </c>
      <c r="M251" s="156">
        <v>258.63800792000001</v>
      </c>
      <c r="N251" s="156">
        <v>244.18081228</v>
      </c>
      <c r="O251" s="156">
        <v>227.96051783999999</v>
      </c>
      <c r="P251" s="156">
        <v>248.40442583000001</v>
      </c>
      <c r="Q251" s="156">
        <v>349.85509801000001</v>
      </c>
      <c r="R251" s="156">
        <v>218.87102934000001</v>
      </c>
      <c r="S251" s="153">
        <v>2.1845475400000001</v>
      </c>
      <c r="T251" s="153">
        <v>1.9352235</v>
      </c>
      <c r="U251" s="153">
        <v>2.20760954</v>
      </c>
      <c r="V251" s="153">
        <v>3.17083117</v>
      </c>
      <c r="W251" s="153">
        <v>1.1134279600000001</v>
      </c>
      <c r="X251" s="153">
        <v>3.20104553</v>
      </c>
      <c r="Y251" s="153">
        <v>-2.2180958899999998</v>
      </c>
      <c r="Z251" s="153">
        <v>2.1368437400000002</v>
      </c>
      <c r="AA251" s="153">
        <v>-0.69898450999999995</v>
      </c>
      <c r="AB251" s="153">
        <v>3.0297787899999999</v>
      </c>
      <c r="AC251" s="153">
        <v>2.3654937299999999</v>
      </c>
      <c r="AD251" s="153">
        <v>2.6950291200000001</v>
      </c>
      <c r="AE251" s="153">
        <v>0.28365045</v>
      </c>
      <c r="AF251" s="153">
        <v>4.3802394800000002</v>
      </c>
      <c r="AG251" s="153">
        <v>4.2957828899999999</v>
      </c>
      <c r="AH251" s="153">
        <v>2.29285753</v>
      </c>
      <c r="AI251" s="153">
        <v>1.9572521599999999</v>
      </c>
      <c r="AJ251" s="153">
        <v>4.4523485799999998</v>
      </c>
      <c r="AK251" s="153">
        <v>3.69533325</v>
      </c>
      <c r="AL251" s="153">
        <v>1.74650824</v>
      </c>
      <c r="AM251" s="153">
        <v>2.62121585</v>
      </c>
      <c r="AN251" s="153">
        <v>-2.5197784599999999</v>
      </c>
      <c r="AO251" s="153">
        <v>2.4929414300000001</v>
      </c>
      <c r="AP251" s="153">
        <v>-1.5400205499999999</v>
      </c>
      <c r="AQ251" s="153">
        <v>3.2339502000000002</v>
      </c>
      <c r="AR251" s="153">
        <v>2.7315635899999999</v>
      </c>
      <c r="AS251" s="153">
        <v>2.9758877799999999</v>
      </c>
      <c r="AT251" s="153">
        <v>1.26052147</v>
      </c>
      <c r="AU251" s="153">
        <v>4.4103296099999998</v>
      </c>
      <c r="AV251" s="153">
        <v>4.6660408699999998</v>
      </c>
    </row>
    <row r="252" spans="2:48" s="137" customFormat="1" ht="15" customHeight="1">
      <c r="B252" s="216"/>
      <c r="C252" s="149" t="s">
        <v>50</v>
      </c>
      <c r="D252" s="155">
        <v>229.71772965</v>
      </c>
      <c r="E252" s="155">
        <v>240.25104999999999</v>
      </c>
      <c r="F252" s="155">
        <v>201.79959134999999</v>
      </c>
      <c r="G252" s="155">
        <v>217.34809458999999</v>
      </c>
      <c r="H252" s="155">
        <v>235.30764002000001</v>
      </c>
      <c r="I252" s="155">
        <v>259.27132631000001</v>
      </c>
      <c r="J252" s="155">
        <v>190.38946791999999</v>
      </c>
      <c r="K252" s="155">
        <v>178.06473212</v>
      </c>
      <c r="L252" s="155">
        <v>183.89416717</v>
      </c>
      <c r="M252" s="155">
        <v>259.44846889000002</v>
      </c>
      <c r="N252" s="155">
        <v>244.77579987999999</v>
      </c>
      <c r="O252" s="155">
        <v>228.13120284999999</v>
      </c>
      <c r="P252" s="155">
        <v>249.73272642000001</v>
      </c>
      <c r="Q252" s="155">
        <v>351.27850625999997</v>
      </c>
      <c r="R252" s="155">
        <v>219.17667595</v>
      </c>
      <c r="S252" s="150">
        <v>2.3881589000000001</v>
      </c>
      <c r="T252" s="150">
        <v>1.97880487</v>
      </c>
      <c r="U252" s="150">
        <v>2.7357652099999998</v>
      </c>
      <c r="V252" s="150">
        <v>3.0927441</v>
      </c>
      <c r="W252" s="150">
        <v>1.55111402</v>
      </c>
      <c r="X252" s="150">
        <v>3.6787812400000002</v>
      </c>
      <c r="Y252" s="150">
        <v>-1.38117618</v>
      </c>
      <c r="Z252" s="150">
        <v>1.7337270499999999</v>
      </c>
      <c r="AA252" s="150">
        <v>1.8988979999999999E-2</v>
      </c>
      <c r="AB252" s="150">
        <v>3.35263008</v>
      </c>
      <c r="AC252" s="150">
        <v>2.6149244700000001</v>
      </c>
      <c r="AD252" s="150">
        <v>2.7719218300000001</v>
      </c>
      <c r="AE252" s="150">
        <v>0.81990028000000004</v>
      </c>
      <c r="AF252" s="150">
        <v>4.8049172799999997</v>
      </c>
      <c r="AG252" s="150">
        <v>4.4414287200000002</v>
      </c>
      <c r="AH252" s="150">
        <v>2.3881589000000001</v>
      </c>
      <c r="AI252" s="150">
        <v>1.97880487</v>
      </c>
      <c r="AJ252" s="150">
        <v>2.7357652099999998</v>
      </c>
      <c r="AK252" s="150">
        <v>3.0927441</v>
      </c>
      <c r="AL252" s="150">
        <v>1.55111402</v>
      </c>
      <c r="AM252" s="150">
        <v>3.6787812400000002</v>
      </c>
      <c r="AN252" s="150">
        <v>-1.38117618</v>
      </c>
      <c r="AO252" s="150">
        <v>1.7337270499999999</v>
      </c>
      <c r="AP252" s="150">
        <v>1.8988979999999999E-2</v>
      </c>
      <c r="AQ252" s="150">
        <v>3.35263008</v>
      </c>
      <c r="AR252" s="150">
        <v>2.6149244700000001</v>
      </c>
      <c r="AS252" s="150">
        <v>2.7719218300000001</v>
      </c>
      <c r="AT252" s="150">
        <v>0.81990028000000004</v>
      </c>
      <c r="AU252" s="150">
        <v>4.8049172799999997</v>
      </c>
      <c r="AV252" s="150">
        <v>4.4414287200000002</v>
      </c>
    </row>
    <row r="253" spans="2:48" s="137" customFormat="1" ht="15" customHeight="1">
      <c r="B253" s="214">
        <v>2020</v>
      </c>
      <c r="C253" s="152" t="s">
        <v>40</v>
      </c>
      <c r="D253" s="156">
        <v>230.17111693999999</v>
      </c>
      <c r="E253" s="156">
        <v>240.34181636</v>
      </c>
      <c r="F253" s="156">
        <v>202.71296967000001</v>
      </c>
      <c r="G253" s="156">
        <v>218.0707577</v>
      </c>
      <c r="H253" s="156">
        <v>235.79502097</v>
      </c>
      <c r="I253" s="156">
        <v>260.52934628999998</v>
      </c>
      <c r="J253" s="156">
        <v>192.55121229</v>
      </c>
      <c r="K253" s="156">
        <v>178.39559459</v>
      </c>
      <c r="L253" s="156">
        <v>184.91371197999999</v>
      </c>
      <c r="M253" s="156">
        <v>259.54402633000001</v>
      </c>
      <c r="N253" s="156">
        <v>243.63822576000001</v>
      </c>
      <c r="O253" s="156">
        <v>228.13120284999999</v>
      </c>
      <c r="P253" s="156">
        <v>253.62198283000001</v>
      </c>
      <c r="Q253" s="156">
        <v>353.16822107000002</v>
      </c>
      <c r="R253" s="156">
        <v>218.19102903999999</v>
      </c>
      <c r="S253" s="153">
        <v>0.19736713</v>
      </c>
      <c r="T253" s="153">
        <v>3.7779800000000002E-2</v>
      </c>
      <c r="U253" s="153">
        <v>0.45261654000000001</v>
      </c>
      <c r="V253" s="153">
        <v>0.33249111999999997</v>
      </c>
      <c r="W253" s="153">
        <v>0.207125</v>
      </c>
      <c r="X253" s="153">
        <v>0.48521368999999998</v>
      </c>
      <c r="Y253" s="153">
        <v>1.1354327500000001</v>
      </c>
      <c r="Z253" s="153">
        <v>0.18581022</v>
      </c>
      <c r="AA253" s="153">
        <v>0.55441932999999999</v>
      </c>
      <c r="AB253" s="153">
        <v>3.6830990000000001E-2</v>
      </c>
      <c r="AC253" s="153">
        <v>-0.46474124999999999</v>
      </c>
      <c r="AD253" s="153">
        <v>0</v>
      </c>
      <c r="AE253" s="153">
        <v>1.55736754</v>
      </c>
      <c r="AF253" s="153">
        <v>0.53795344</v>
      </c>
      <c r="AG253" s="153">
        <v>-0.44970429000000001</v>
      </c>
      <c r="AH253" s="153">
        <v>2.0540856700000001</v>
      </c>
      <c r="AI253" s="153">
        <v>1.3267344000000001</v>
      </c>
      <c r="AJ253" s="153">
        <v>2.4365167699999999</v>
      </c>
      <c r="AK253" s="153">
        <v>2.8464310500000001</v>
      </c>
      <c r="AL253" s="153">
        <v>1.6336965999999999</v>
      </c>
      <c r="AM253" s="153">
        <v>4.1261221700000004</v>
      </c>
      <c r="AN253" s="153">
        <v>-0.56719839000000005</v>
      </c>
      <c r="AO253" s="153">
        <v>1.10905885</v>
      </c>
      <c r="AP253" s="153">
        <v>0.49922285</v>
      </c>
      <c r="AQ253" s="153">
        <v>0.78510548000000002</v>
      </c>
      <c r="AR253" s="153">
        <v>2.3187435700000001</v>
      </c>
      <c r="AS253" s="153">
        <v>2.6387150699999999</v>
      </c>
      <c r="AT253" s="153">
        <v>2.3412799899999999</v>
      </c>
      <c r="AU253" s="153">
        <v>5.5084686300000003</v>
      </c>
      <c r="AV253" s="153">
        <v>3.7482005200000001</v>
      </c>
    </row>
    <row r="254" spans="2:48" s="137" customFormat="1" ht="15" customHeight="1">
      <c r="B254" s="215"/>
      <c r="C254" s="152" t="s">
        <v>41</v>
      </c>
      <c r="D254" s="156">
        <v>232.79140631999999</v>
      </c>
      <c r="E254" s="156">
        <v>244.39179185</v>
      </c>
      <c r="F254" s="156">
        <v>202.90007441</v>
      </c>
      <c r="G254" s="156">
        <v>220.30326529000001</v>
      </c>
      <c r="H254" s="156">
        <v>235.7483986</v>
      </c>
      <c r="I254" s="156">
        <v>268.25350617999999</v>
      </c>
      <c r="J254" s="156">
        <v>191.97510295000001</v>
      </c>
      <c r="K254" s="156">
        <v>179.38163845</v>
      </c>
      <c r="L254" s="156">
        <v>185.03353594000001</v>
      </c>
      <c r="M254" s="156">
        <v>259.48263427000001</v>
      </c>
      <c r="N254" s="156">
        <v>243.573801</v>
      </c>
      <c r="O254" s="156">
        <v>228.38106499</v>
      </c>
      <c r="P254" s="156">
        <v>253.09579525999999</v>
      </c>
      <c r="Q254" s="156">
        <v>354.72638966</v>
      </c>
      <c r="R254" s="156">
        <v>219.23136056000001</v>
      </c>
      <c r="S254" s="153">
        <v>1.3380232700000001</v>
      </c>
      <c r="T254" s="153">
        <v>1.7235062400000001</v>
      </c>
      <c r="U254" s="153">
        <v>0.54533463000000004</v>
      </c>
      <c r="V254" s="153">
        <v>1.35964877</v>
      </c>
      <c r="W254" s="153">
        <v>0.18731163000000001</v>
      </c>
      <c r="X254" s="153">
        <v>3.4643938400000001</v>
      </c>
      <c r="Y254" s="153">
        <v>0.83283757999999997</v>
      </c>
      <c r="Z254" s="153">
        <v>0.73956606000000003</v>
      </c>
      <c r="AA254" s="153">
        <v>0.61957852999999996</v>
      </c>
      <c r="AB254" s="153">
        <v>1.316846E-2</v>
      </c>
      <c r="AC254" s="153">
        <v>-0.49106116</v>
      </c>
      <c r="AD254" s="153">
        <v>0.10952563</v>
      </c>
      <c r="AE254" s="153">
        <v>1.3466672500000001</v>
      </c>
      <c r="AF254" s="153">
        <v>0.98152415999999998</v>
      </c>
      <c r="AG254" s="153">
        <v>2.4950010000000002E-2</v>
      </c>
      <c r="AH254" s="153">
        <v>2.6674736299999999</v>
      </c>
      <c r="AI254" s="153">
        <v>1.99233802</v>
      </c>
      <c r="AJ254" s="153">
        <v>2.0237232500000002</v>
      </c>
      <c r="AK254" s="153">
        <v>3.3239852399999998</v>
      </c>
      <c r="AL254" s="153">
        <v>1.2168581199999999</v>
      </c>
      <c r="AM254" s="153">
        <v>6.4902767700000004</v>
      </c>
      <c r="AN254" s="153">
        <v>0.27611718000000002</v>
      </c>
      <c r="AO254" s="153">
        <v>0.91540213999999998</v>
      </c>
      <c r="AP254" s="153">
        <v>1.20488325</v>
      </c>
      <c r="AQ254" s="153">
        <v>0.41482582000000001</v>
      </c>
      <c r="AR254" s="153">
        <v>2.9736234499999998</v>
      </c>
      <c r="AS254" s="153">
        <v>2.6770081100000001</v>
      </c>
      <c r="AT254" s="153">
        <v>1.5261704899999999</v>
      </c>
      <c r="AU254" s="153">
        <v>4.7465742500000001</v>
      </c>
      <c r="AV254" s="153">
        <v>4.8097990299999998</v>
      </c>
    </row>
    <row r="255" spans="2:48" s="137" customFormat="1" ht="15" customHeight="1">
      <c r="B255" s="215"/>
      <c r="C255" s="152" t="s">
        <v>42</v>
      </c>
      <c r="D255" s="156">
        <v>233.23401185</v>
      </c>
      <c r="E255" s="156">
        <v>244.22113100000001</v>
      </c>
      <c r="F255" s="156">
        <v>203.18485676</v>
      </c>
      <c r="G255" s="156">
        <v>220.57705820000001</v>
      </c>
      <c r="H255" s="156">
        <v>237.64642287999999</v>
      </c>
      <c r="I255" s="156">
        <v>268.62409903999998</v>
      </c>
      <c r="J255" s="156">
        <v>194.56467386</v>
      </c>
      <c r="K255" s="156">
        <v>179.9183457</v>
      </c>
      <c r="L255" s="156">
        <v>187.34705905000001</v>
      </c>
      <c r="M255" s="156">
        <v>259.47046588000001</v>
      </c>
      <c r="N255" s="156">
        <v>244.21125332</v>
      </c>
      <c r="O255" s="156">
        <v>229.11592899999999</v>
      </c>
      <c r="P255" s="156">
        <v>255.18185005999999</v>
      </c>
      <c r="Q255" s="156">
        <v>352.87159259999999</v>
      </c>
      <c r="R255" s="156">
        <v>218.96955446999999</v>
      </c>
      <c r="S255" s="153">
        <v>1.5306969100000001</v>
      </c>
      <c r="T255" s="153">
        <v>1.6524718599999999</v>
      </c>
      <c r="U255" s="153">
        <v>0.68645599999999996</v>
      </c>
      <c r="V255" s="153">
        <v>1.4856185500000001</v>
      </c>
      <c r="W255" s="153">
        <v>0.99392559000000003</v>
      </c>
      <c r="X255" s="153">
        <v>3.6073301500000001</v>
      </c>
      <c r="Y255" s="153">
        <v>2.1929815700000002</v>
      </c>
      <c r="Z255" s="153">
        <v>1.04097738</v>
      </c>
      <c r="AA255" s="153">
        <v>1.8776516599999999</v>
      </c>
      <c r="AB255" s="153">
        <v>8.4783700000000007E-3</v>
      </c>
      <c r="AC255" s="153">
        <v>-0.23063822</v>
      </c>
      <c r="AD255" s="153">
        <v>0.43164903999999998</v>
      </c>
      <c r="AE255" s="153">
        <v>2.1819822000000002</v>
      </c>
      <c r="AF255" s="153">
        <v>0.45351090999999999</v>
      </c>
      <c r="AG255" s="153">
        <v>-9.4499780000000005E-2</v>
      </c>
      <c r="AH255" s="153">
        <v>2.5390658699999999</v>
      </c>
      <c r="AI255" s="153">
        <v>1.80620716</v>
      </c>
      <c r="AJ255" s="153">
        <v>2.31157016</v>
      </c>
      <c r="AK255" s="153">
        <v>3.1297333300000001</v>
      </c>
      <c r="AL255" s="153">
        <v>1.8471613099999999</v>
      </c>
      <c r="AM255" s="153">
        <v>6.1882661499999996</v>
      </c>
      <c r="AN255" s="153">
        <v>1.31216387</v>
      </c>
      <c r="AO255" s="153">
        <v>0.40333449999999998</v>
      </c>
      <c r="AP255" s="153">
        <v>2.0086515399999998</v>
      </c>
      <c r="AQ255" s="153">
        <v>0.39418941000000002</v>
      </c>
      <c r="AR255" s="153">
        <v>2.87338899</v>
      </c>
      <c r="AS255" s="153">
        <v>2.2860199699999999</v>
      </c>
      <c r="AT255" s="153">
        <v>2.7376622199999998</v>
      </c>
      <c r="AU255" s="153">
        <v>3.5045714700000001</v>
      </c>
      <c r="AV255" s="153">
        <v>3.8149137999999998</v>
      </c>
    </row>
    <row r="256" spans="2:48" s="137" customFormat="1" ht="15" customHeight="1">
      <c r="B256" s="215"/>
      <c r="C256" s="152" t="s">
        <v>43</v>
      </c>
      <c r="D256" s="156">
        <v>234.88434412999999</v>
      </c>
      <c r="E256" s="156">
        <v>249.08340287999999</v>
      </c>
      <c r="F256" s="156">
        <v>206.96280933</v>
      </c>
      <c r="G256" s="156">
        <v>221.40553308</v>
      </c>
      <c r="H256" s="156">
        <v>233.73991835000001</v>
      </c>
      <c r="I256" s="156">
        <v>264.69020885999998</v>
      </c>
      <c r="J256" s="156">
        <v>192.67213518</v>
      </c>
      <c r="K256" s="156">
        <v>183.02954468999999</v>
      </c>
      <c r="L256" s="156">
        <v>186.86433577</v>
      </c>
      <c r="M256" s="156">
        <v>259.47046588000001</v>
      </c>
      <c r="N256" s="156">
        <v>245.88568767000001</v>
      </c>
      <c r="O256" s="156">
        <v>234.21144290999999</v>
      </c>
      <c r="P256" s="156">
        <v>255.18185005999999</v>
      </c>
      <c r="Q256" s="156">
        <v>350.39003889999998</v>
      </c>
      <c r="R256" s="156">
        <v>223.38902783</v>
      </c>
      <c r="S256" s="153">
        <v>2.24911438</v>
      </c>
      <c r="T256" s="153">
        <v>3.6763014699999998</v>
      </c>
      <c r="U256" s="153">
        <v>2.5585869400000001</v>
      </c>
      <c r="V256" s="153">
        <v>1.8667927600000001</v>
      </c>
      <c r="W256" s="153">
        <v>-0.66624342000000003</v>
      </c>
      <c r="X256" s="153">
        <v>2.0900431300000002</v>
      </c>
      <c r="Y256" s="153">
        <v>1.1989461800000001</v>
      </c>
      <c r="Z256" s="153">
        <v>2.7882065800000002</v>
      </c>
      <c r="AA256" s="153">
        <v>1.61515107</v>
      </c>
      <c r="AB256" s="153">
        <v>8.4783700000000007E-3</v>
      </c>
      <c r="AC256" s="153">
        <v>0.45343035999999998</v>
      </c>
      <c r="AD256" s="153">
        <v>2.6652382399999999</v>
      </c>
      <c r="AE256" s="153">
        <v>2.1819822000000002</v>
      </c>
      <c r="AF256" s="153">
        <v>-0.25292392000000002</v>
      </c>
      <c r="AG256" s="153">
        <v>1.9218978799999999</v>
      </c>
      <c r="AH256" s="153">
        <v>3.28373647</v>
      </c>
      <c r="AI256" s="153">
        <v>4.1865944199999996</v>
      </c>
      <c r="AJ256" s="153">
        <v>4.2368265899999997</v>
      </c>
      <c r="AK256" s="153">
        <v>2.9756576199999998</v>
      </c>
      <c r="AL256" s="153">
        <v>0.38279138000000001</v>
      </c>
      <c r="AM256" s="153">
        <v>4.5847353200000001</v>
      </c>
      <c r="AN256" s="153">
        <v>-0.78393303000000003</v>
      </c>
      <c r="AO256" s="153">
        <v>1.6877947900000001</v>
      </c>
      <c r="AP256" s="153">
        <v>2.3652570000000002</v>
      </c>
      <c r="AQ256" s="153">
        <v>0.40533414000000001</v>
      </c>
      <c r="AR256" s="153">
        <v>2.85677928</v>
      </c>
      <c r="AS256" s="153">
        <v>4.0826973000000004</v>
      </c>
      <c r="AT256" s="153">
        <v>2.7376622199999998</v>
      </c>
      <c r="AU256" s="153">
        <v>2.67657737</v>
      </c>
      <c r="AV256" s="153">
        <v>5.7084012700000004</v>
      </c>
    </row>
    <row r="257" spans="2:48" s="137" customFormat="1" ht="15" customHeight="1">
      <c r="B257" s="215"/>
      <c r="C257" s="152" t="s">
        <v>44</v>
      </c>
      <c r="D257" s="156">
        <v>234.40493671999999</v>
      </c>
      <c r="E257" s="156">
        <v>245.92736919999999</v>
      </c>
      <c r="F257" s="156">
        <v>207.11985213</v>
      </c>
      <c r="G257" s="156">
        <v>221.39081419999999</v>
      </c>
      <c r="H257" s="156">
        <v>239.76914589</v>
      </c>
      <c r="I257" s="156">
        <v>266.57009556999998</v>
      </c>
      <c r="J257" s="156">
        <v>195.74276746999999</v>
      </c>
      <c r="K257" s="156">
        <v>181.68642628999999</v>
      </c>
      <c r="L257" s="156">
        <v>186.90599236</v>
      </c>
      <c r="M257" s="156">
        <v>261.05541255999998</v>
      </c>
      <c r="N257" s="156">
        <v>245.36914333000001</v>
      </c>
      <c r="O257" s="156">
        <v>231.33666564999999</v>
      </c>
      <c r="P257" s="156">
        <v>255.18185005999999</v>
      </c>
      <c r="Q257" s="156">
        <v>351.96760533999998</v>
      </c>
      <c r="R257" s="156">
        <v>221.99390663</v>
      </c>
      <c r="S257" s="153">
        <v>2.0404202499999999</v>
      </c>
      <c r="T257" s="153">
        <v>2.3626615599999998</v>
      </c>
      <c r="U257" s="153">
        <v>2.6364081000000001</v>
      </c>
      <c r="V257" s="153">
        <v>1.86002073</v>
      </c>
      <c r="W257" s="153">
        <v>1.8960310300000001</v>
      </c>
      <c r="X257" s="153">
        <v>2.8151085400000002</v>
      </c>
      <c r="Y257" s="153">
        <v>2.8117624399999999</v>
      </c>
      <c r="Z257" s="153">
        <v>2.0339199799999998</v>
      </c>
      <c r="AA257" s="153">
        <v>1.6378035500000001</v>
      </c>
      <c r="AB257" s="153">
        <v>0.61936910999999994</v>
      </c>
      <c r="AC257" s="153">
        <v>0.24240281999999999</v>
      </c>
      <c r="AD257" s="153">
        <v>1.40509617</v>
      </c>
      <c r="AE257" s="153">
        <v>2.1819822000000002</v>
      </c>
      <c r="AF257" s="153">
        <v>0.19616887</v>
      </c>
      <c r="AG257" s="153">
        <v>1.2853697399999999</v>
      </c>
      <c r="AH257" s="153">
        <v>3.1103156300000001</v>
      </c>
      <c r="AI257" s="153">
        <v>2.9159356000000001</v>
      </c>
      <c r="AJ257" s="153">
        <v>3.7960465399999999</v>
      </c>
      <c r="AK257" s="153">
        <v>2.8481964799999999</v>
      </c>
      <c r="AL257" s="153">
        <v>3.0186022800000001</v>
      </c>
      <c r="AM257" s="153">
        <v>4.5905579200000002</v>
      </c>
      <c r="AN257" s="153">
        <v>1.27940224</v>
      </c>
      <c r="AO257" s="153">
        <v>2.0530829499999999</v>
      </c>
      <c r="AP257" s="153">
        <v>3.5056248299999999</v>
      </c>
      <c r="AQ257" s="153">
        <v>1.01288373</v>
      </c>
      <c r="AR257" s="153">
        <v>2.1006613700000001</v>
      </c>
      <c r="AS257" s="153">
        <v>2.8051569399999998</v>
      </c>
      <c r="AT257" s="153">
        <v>2.5217577000000002</v>
      </c>
      <c r="AU257" s="153">
        <v>3.0776177300000001</v>
      </c>
      <c r="AV257" s="153">
        <v>5.136412</v>
      </c>
    </row>
    <row r="258" spans="2:48" s="137" customFormat="1" ht="15" customHeight="1">
      <c r="B258" s="215"/>
      <c r="C258" s="152" t="s">
        <v>45</v>
      </c>
      <c r="D258" s="156">
        <v>234.93523493000001</v>
      </c>
      <c r="E258" s="156">
        <v>246.57825302000001</v>
      </c>
      <c r="F258" s="156">
        <v>246.57825302000001</v>
      </c>
      <c r="G258" s="156">
        <v>207.0121977</v>
      </c>
      <c r="H258" s="156">
        <v>221.63950281999999</v>
      </c>
      <c r="I258" s="156">
        <v>243.36446011999999</v>
      </c>
      <c r="J258" s="156">
        <v>266.38494909000002</v>
      </c>
      <c r="K258" s="156">
        <v>193.79437343000001</v>
      </c>
      <c r="L258" s="156">
        <v>181.40375089</v>
      </c>
      <c r="M258" s="156">
        <v>186.85819444000001</v>
      </c>
      <c r="N258" s="156">
        <v>261.10603286999998</v>
      </c>
      <c r="O258" s="156">
        <v>245.24769599999999</v>
      </c>
      <c r="P258" s="156">
        <v>232.18595081000001</v>
      </c>
      <c r="Q258" s="156">
        <v>354.61098523999999</v>
      </c>
      <c r="R258" s="156">
        <v>223.44508740000001</v>
      </c>
      <c r="S258" s="153">
        <v>2.2712680000000001</v>
      </c>
      <c r="T258" s="153">
        <v>2.6335797599999999</v>
      </c>
      <c r="U258" s="153">
        <v>2.5830609</v>
      </c>
      <c r="V258" s="153">
        <v>1.9744402400000001</v>
      </c>
      <c r="W258" s="153">
        <v>3.42395177</v>
      </c>
      <c r="X258" s="153">
        <v>2.7436982300000001</v>
      </c>
      <c r="Y258" s="153">
        <v>1.78838963</v>
      </c>
      <c r="Z258" s="153">
        <v>1.87517131</v>
      </c>
      <c r="AA258" s="153">
        <v>1.6118114699999999</v>
      </c>
      <c r="AB258" s="153">
        <v>0.63887985000000003</v>
      </c>
      <c r="AC258" s="153">
        <v>0.19278708</v>
      </c>
      <c r="AD258" s="153">
        <v>1.7773754399999999</v>
      </c>
      <c r="AE258" s="153">
        <v>2.1819822000000002</v>
      </c>
      <c r="AF258" s="153">
        <v>0.94867146999999996</v>
      </c>
      <c r="AG258" s="153">
        <v>1.9474752200000001</v>
      </c>
      <c r="AH258" s="153">
        <v>3.1530594999999999</v>
      </c>
      <c r="AI258" s="153">
        <v>2.8063819900000002</v>
      </c>
      <c r="AJ258" s="153">
        <v>3.7320377699999998</v>
      </c>
      <c r="AK258" s="153">
        <v>2.6906322</v>
      </c>
      <c r="AL258" s="153">
        <v>4.7206573499999998</v>
      </c>
      <c r="AM258" s="153">
        <v>3.94884674</v>
      </c>
      <c r="AN258" s="153">
        <v>8.0997700000000006E-2</v>
      </c>
      <c r="AO258" s="153">
        <v>2.4083703000000001</v>
      </c>
      <c r="AP258" s="153">
        <v>4.6839231200000002</v>
      </c>
      <c r="AQ258" s="153">
        <v>0.99796708999999995</v>
      </c>
      <c r="AR258" s="153">
        <v>1.61933243</v>
      </c>
      <c r="AS258" s="153">
        <v>3.18483099</v>
      </c>
      <c r="AT258" s="153">
        <v>2.7283830400000002</v>
      </c>
      <c r="AU258" s="153">
        <v>3.8533179299999998</v>
      </c>
      <c r="AV258" s="153">
        <v>4.6958334800000001</v>
      </c>
    </row>
    <row r="259" spans="2:48" s="137" customFormat="1" ht="15" customHeight="1">
      <c r="B259" s="215"/>
      <c r="C259" s="152" t="s">
        <v>46</v>
      </c>
      <c r="D259" s="156">
        <v>235.01854188999999</v>
      </c>
      <c r="E259" s="156">
        <v>247.01942701999999</v>
      </c>
      <c r="F259" s="156">
        <v>207.32031402999999</v>
      </c>
      <c r="G259" s="156">
        <v>221.55782442</v>
      </c>
      <c r="H259" s="156">
        <v>243.61909152999999</v>
      </c>
      <c r="I259" s="156">
        <v>266.75467719</v>
      </c>
      <c r="J259" s="156">
        <v>195.78456725000001</v>
      </c>
      <c r="K259" s="156">
        <v>181.77997963999999</v>
      </c>
      <c r="L259" s="156">
        <v>186.36785616</v>
      </c>
      <c r="M259" s="156">
        <v>261.13385706999998</v>
      </c>
      <c r="N259" s="156">
        <v>245.24769599999999</v>
      </c>
      <c r="O259" s="156">
        <v>231.82410197999999</v>
      </c>
      <c r="P259" s="156">
        <v>254.99547028999999</v>
      </c>
      <c r="Q259" s="156">
        <v>354.89560038000002</v>
      </c>
      <c r="R259" s="156">
        <v>220.16641555000001</v>
      </c>
      <c r="S259" s="153">
        <v>2.3075329199999999</v>
      </c>
      <c r="T259" s="153">
        <v>2.8172101700000001</v>
      </c>
      <c r="U259" s="153">
        <v>2.7357452200000001</v>
      </c>
      <c r="V259" s="153">
        <v>1.9368607</v>
      </c>
      <c r="W259" s="153">
        <v>3.5321639</v>
      </c>
      <c r="X259" s="153">
        <v>2.886301</v>
      </c>
      <c r="Y259" s="153">
        <v>2.8337173199999999</v>
      </c>
      <c r="Z259" s="153">
        <v>2.08645894</v>
      </c>
      <c r="AA259" s="153">
        <v>1.3451698999999999</v>
      </c>
      <c r="AB259" s="153">
        <v>0.64960421000000002</v>
      </c>
      <c r="AC259" s="153">
        <v>0.19278708</v>
      </c>
      <c r="AD259" s="153">
        <v>1.6187610800000001</v>
      </c>
      <c r="AE259" s="153">
        <v>2.1073504999999999</v>
      </c>
      <c r="AF259" s="153">
        <v>1.02969412</v>
      </c>
      <c r="AG259" s="153">
        <v>0.45157159000000002</v>
      </c>
      <c r="AH259" s="153">
        <v>3.0667980699999999</v>
      </c>
      <c r="AI259" s="153">
        <v>3.1684818199999998</v>
      </c>
      <c r="AJ259" s="153">
        <v>4.5498554100000002</v>
      </c>
      <c r="AK259" s="153">
        <v>2.9974698200000001</v>
      </c>
      <c r="AL259" s="153">
        <v>4.4575784199999999</v>
      </c>
      <c r="AM259" s="153">
        <v>3.9069303099999999</v>
      </c>
      <c r="AN259" s="153">
        <v>1.4823174400000001</v>
      </c>
      <c r="AO259" s="153">
        <v>1.64383203</v>
      </c>
      <c r="AP259" s="153">
        <v>3.3682568800000001</v>
      </c>
      <c r="AQ259" s="153">
        <v>0.98728448999999996</v>
      </c>
      <c r="AR259" s="153">
        <v>1.5364187</v>
      </c>
      <c r="AS259" s="153">
        <v>2.9682602299999998</v>
      </c>
      <c r="AT259" s="153">
        <v>2.6533522700000001</v>
      </c>
      <c r="AU259" s="153">
        <v>3.5725481299999999</v>
      </c>
      <c r="AV259" s="153">
        <v>2.6131137</v>
      </c>
    </row>
    <row r="260" spans="2:48" s="137" customFormat="1" ht="15" customHeight="1">
      <c r="B260" s="215"/>
      <c r="C260" s="152" t="s">
        <v>55</v>
      </c>
      <c r="D260" s="156">
        <v>234.69806176</v>
      </c>
      <c r="E260" s="156">
        <v>246.58217099999999</v>
      </c>
      <c r="F260" s="156">
        <v>207.86990678000001</v>
      </c>
      <c r="G260" s="156">
        <v>221.49917816000001</v>
      </c>
      <c r="H260" s="156">
        <v>244.04578702000001</v>
      </c>
      <c r="I260" s="156">
        <v>266.79909655</v>
      </c>
      <c r="J260" s="156">
        <v>194.06359782999999</v>
      </c>
      <c r="K260" s="156">
        <v>181.52379379000001</v>
      </c>
      <c r="L260" s="156">
        <v>186.36732524999999</v>
      </c>
      <c r="M260" s="156">
        <v>261.10251283000002</v>
      </c>
      <c r="N260" s="156">
        <v>245.32604537</v>
      </c>
      <c r="O260" s="156">
        <v>231.95603523</v>
      </c>
      <c r="P260" s="156">
        <v>254.99547028999999</v>
      </c>
      <c r="Q260" s="156">
        <v>357.53781034999997</v>
      </c>
      <c r="R260" s="156">
        <v>216.64247266000001</v>
      </c>
      <c r="S260" s="153">
        <v>2.1680225200000001</v>
      </c>
      <c r="T260" s="153">
        <v>2.6352105400000001</v>
      </c>
      <c r="U260" s="153">
        <v>3.00809104</v>
      </c>
      <c r="V260" s="153">
        <v>1.90987806</v>
      </c>
      <c r="W260" s="153">
        <v>3.7134990600000002</v>
      </c>
      <c r="X260" s="153">
        <v>2.9034333800000001</v>
      </c>
      <c r="Y260" s="153">
        <v>1.9297968299999999</v>
      </c>
      <c r="Z260" s="153">
        <v>1.9425866300000001</v>
      </c>
      <c r="AA260" s="153">
        <v>1.3448812000000001</v>
      </c>
      <c r="AB260" s="153">
        <v>0.63752310999999995</v>
      </c>
      <c r="AC260" s="153">
        <v>0.22479571000000001</v>
      </c>
      <c r="AD260" s="153">
        <v>1.67659326</v>
      </c>
      <c r="AE260" s="153">
        <v>2.1073504999999999</v>
      </c>
      <c r="AF260" s="153">
        <v>1.7818636699999999</v>
      </c>
      <c r="AG260" s="153">
        <v>-1.1562376700000001</v>
      </c>
      <c r="AH260" s="153">
        <v>2.71725328</v>
      </c>
      <c r="AI260" s="153">
        <v>2.67392823</v>
      </c>
      <c r="AJ260" s="153">
        <v>4.6088214499999998</v>
      </c>
      <c r="AK260" s="153">
        <v>2.9617953799999999</v>
      </c>
      <c r="AL260" s="153">
        <v>4.4138328800000002</v>
      </c>
      <c r="AM260" s="153">
        <v>4.0386542399999996</v>
      </c>
      <c r="AN260" s="153">
        <v>1.721868E-2</v>
      </c>
      <c r="AO260" s="153">
        <v>1.86758807</v>
      </c>
      <c r="AP260" s="153">
        <v>2.1469623100000002</v>
      </c>
      <c r="AQ260" s="153">
        <v>0.95054731999999997</v>
      </c>
      <c r="AR260" s="153">
        <v>1.2673936299999999</v>
      </c>
      <c r="AS260" s="153">
        <v>2.94371706</v>
      </c>
      <c r="AT260" s="153">
        <v>2.6533522700000001</v>
      </c>
      <c r="AU260" s="153">
        <v>3.50910301</v>
      </c>
      <c r="AV260" s="153">
        <v>0.46015264</v>
      </c>
    </row>
    <row r="261" spans="2:48" s="137" customFormat="1" ht="15" customHeight="1">
      <c r="B261" s="215"/>
      <c r="C261" s="152" t="s">
        <v>47</v>
      </c>
      <c r="D261" s="156">
        <v>235.02566992000001</v>
      </c>
      <c r="E261" s="156">
        <v>246.93168736999999</v>
      </c>
      <c r="F261" s="156">
        <v>208.55292958999999</v>
      </c>
      <c r="G261" s="156">
        <v>221.28624500000001</v>
      </c>
      <c r="H261" s="156">
        <v>245.02480378000001</v>
      </c>
      <c r="I261" s="156">
        <v>267.02611902000001</v>
      </c>
      <c r="J261" s="156">
        <v>193.69067744</v>
      </c>
      <c r="K261" s="156">
        <v>181.23007308999999</v>
      </c>
      <c r="L261" s="156">
        <v>186.69645918000001</v>
      </c>
      <c r="M261" s="156">
        <v>262.19688077000001</v>
      </c>
      <c r="N261" s="156">
        <v>246.30966487000001</v>
      </c>
      <c r="O261" s="156">
        <v>232.61961703</v>
      </c>
      <c r="P261" s="156">
        <v>254.99547028999999</v>
      </c>
      <c r="Q261" s="156">
        <v>356.73272414000002</v>
      </c>
      <c r="R261" s="156">
        <v>217.20460168</v>
      </c>
      <c r="S261" s="153">
        <v>2.31063587</v>
      </c>
      <c r="T261" s="153">
        <v>2.7806901900000001</v>
      </c>
      <c r="U261" s="153">
        <v>3.3465569500000001</v>
      </c>
      <c r="V261" s="153">
        <v>1.81190933</v>
      </c>
      <c r="W261" s="153">
        <v>4.1295572700000003</v>
      </c>
      <c r="X261" s="153">
        <v>2.99099512</v>
      </c>
      <c r="Y261" s="153">
        <v>1.73392444</v>
      </c>
      <c r="Z261" s="153">
        <v>1.77763498</v>
      </c>
      <c r="AA261" s="153">
        <v>1.52386128</v>
      </c>
      <c r="AB261" s="153">
        <v>1.0593286200000001</v>
      </c>
      <c r="AC261" s="153">
        <v>0.62664078000000001</v>
      </c>
      <c r="AD261" s="153">
        <v>1.9674705299999999</v>
      </c>
      <c r="AE261" s="153">
        <v>2.1073504999999999</v>
      </c>
      <c r="AF261" s="153">
        <v>1.5526762300000001</v>
      </c>
      <c r="AG261" s="153">
        <v>-0.89976465999999999</v>
      </c>
      <c r="AH261" s="153">
        <v>2.6096469299999998</v>
      </c>
      <c r="AI261" s="153">
        <v>2.70656176</v>
      </c>
      <c r="AJ261" s="153">
        <v>3.44130673</v>
      </c>
      <c r="AK261" s="153">
        <v>2.1491930799999999</v>
      </c>
      <c r="AL261" s="153">
        <v>4.9046561899999999</v>
      </c>
      <c r="AM261" s="153">
        <v>3.8257817599999999</v>
      </c>
      <c r="AN261" s="153">
        <v>5.7445299999999998E-2</v>
      </c>
      <c r="AO261" s="153">
        <v>1.97404314</v>
      </c>
      <c r="AP261" s="153">
        <v>1.8851315099999999</v>
      </c>
      <c r="AQ261" s="153">
        <v>1.3638135</v>
      </c>
      <c r="AR261" s="153">
        <v>1.1582458499999999</v>
      </c>
      <c r="AS261" s="153">
        <v>2.7328358000000001</v>
      </c>
      <c r="AT261" s="153">
        <v>2.6533522700000001</v>
      </c>
      <c r="AU261" s="153">
        <v>2.0758502000000001</v>
      </c>
      <c r="AV261" s="153">
        <v>2.3678900000000001E-3</v>
      </c>
    </row>
    <row r="262" spans="2:48" s="137" customFormat="1" ht="15" customHeight="1">
      <c r="B262" s="215"/>
      <c r="C262" s="152" t="s">
        <v>48</v>
      </c>
      <c r="D262" s="156">
        <v>235.67835102999999</v>
      </c>
      <c r="E262" s="156">
        <v>249.87118502999999</v>
      </c>
      <c r="F262" s="156">
        <v>207.76684985</v>
      </c>
      <c r="G262" s="156">
        <v>221.55821151999999</v>
      </c>
      <c r="H262" s="156">
        <v>248.14110903</v>
      </c>
      <c r="I262" s="156">
        <v>264.65179821999999</v>
      </c>
      <c r="J262" s="156">
        <v>193.91902729</v>
      </c>
      <c r="K262" s="156">
        <v>181.23224977000001</v>
      </c>
      <c r="L262" s="156">
        <v>186.07291293</v>
      </c>
      <c r="M262" s="156">
        <v>262.24760844000002</v>
      </c>
      <c r="N262" s="156">
        <v>246.45556642</v>
      </c>
      <c r="O262" s="156">
        <v>232.61290202999999</v>
      </c>
      <c r="P262" s="156">
        <v>254.99547028999999</v>
      </c>
      <c r="Q262" s="156">
        <v>358.33694542000001</v>
      </c>
      <c r="R262" s="156">
        <v>214.09933734000001</v>
      </c>
      <c r="S262" s="153">
        <v>2.5947589600000001</v>
      </c>
      <c r="T262" s="153">
        <v>4.0042010299999999</v>
      </c>
      <c r="U262" s="153">
        <v>2.9570220900000002</v>
      </c>
      <c r="V262" s="153">
        <v>1.9370388000000001</v>
      </c>
      <c r="W262" s="153">
        <v>5.4539108900000004</v>
      </c>
      <c r="X262" s="153">
        <v>2.0752282900000001</v>
      </c>
      <c r="Y262" s="153">
        <v>1.85386272</v>
      </c>
      <c r="Z262" s="153">
        <v>1.77885739</v>
      </c>
      <c r="AA262" s="153">
        <v>1.1847824199999999</v>
      </c>
      <c r="AB262" s="153">
        <v>1.07888074</v>
      </c>
      <c r="AC262" s="153">
        <v>0.68624697999999995</v>
      </c>
      <c r="AD262" s="153">
        <v>1.9645270500000001</v>
      </c>
      <c r="AE262" s="153">
        <v>2.1073504999999999</v>
      </c>
      <c r="AF262" s="153">
        <v>2.0093569699999998</v>
      </c>
      <c r="AG262" s="153">
        <v>-2.3165505999999998</v>
      </c>
      <c r="AH262" s="153">
        <v>2.8000860900000002</v>
      </c>
      <c r="AI262" s="153">
        <v>3.7403558100000001</v>
      </c>
      <c r="AJ262" s="153">
        <v>3.7157038199999999</v>
      </c>
      <c r="AK262" s="153">
        <v>2.6709537800000001</v>
      </c>
      <c r="AL262" s="153">
        <v>5.7673691700000003</v>
      </c>
      <c r="AM262" s="153">
        <v>3.26673634</v>
      </c>
      <c r="AN262" s="153">
        <v>1.2612133000000001</v>
      </c>
      <c r="AO262" s="153">
        <v>1.7848968300000001</v>
      </c>
      <c r="AP262" s="153">
        <v>1.5596014600000001</v>
      </c>
      <c r="AQ262" s="153">
        <v>1.3688292399999999</v>
      </c>
      <c r="AR262" s="153">
        <v>0.94027298000000004</v>
      </c>
      <c r="AS262" s="153">
        <v>2.21544484</v>
      </c>
      <c r="AT262" s="153">
        <v>2.6533522700000001</v>
      </c>
      <c r="AU262" s="153">
        <v>2.5834723899999998</v>
      </c>
      <c r="AV262" s="153">
        <v>-2.6932157700000001</v>
      </c>
    </row>
    <row r="263" spans="2:48" s="137" customFormat="1" ht="15" customHeight="1">
      <c r="B263" s="215"/>
      <c r="C263" s="149" t="s">
        <v>49</v>
      </c>
      <c r="D263" s="157">
        <v>235.77011905000001</v>
      </c>
      <c r="E263" s="155">
        <v>250.74980503</v>
      </c>
      <c r="F263" s="155">
        <v>208.57447504999999</v>
      </c>
      <c r="G263" s="155">
        <v>222.26210653000001</v>
      </c>
      <c r="H263" s="155">
        <v>248.86229331000001</v>
      </c>
      <c r="I263" s="155">
        <v>262.77202879999999</v>
      </c>
      <c r="J263" s="155">
        <v>191.80006689000001</v>
      </c>
      <c r="K263" s="155">
        <v>180.95639844999999</v>
      </c>
      <c r="L263" s="155">
        <v>187.15123084000001</v>
      </c>
      <c r="M263" s="155">
        <v>262.23695323999999</v>
      </c>
      <c r="N263" s="155">
        <v>246.45556642</v>
      </c>
      <c r="O263" s="155">
        <v>232.69480350000001</v>
      </c>
      <c r="P263" s="155">
        <v>254.99547028999999</v>
      </c>
      <c r="Q263" s="155">
        <v>359.48760246000001</v>
      </c>
      <c r="R263" s="155">
        <v>213.35773723</v>
      </c>
      <c r="S263" s="150">
        <v>2.6347071299999998</v>
      </c>
      <c r="T263" s="150">
        <v>4.3699101499999999</v>
      </c>
      <c r="U263" s="150">
        <v>3.3572336100000002</v>
      </c>
      <c r="V263" s="150">
        <v>2.2608948799999999</v>
      </c>
      <c r="W263" s="150">
        <v>5.7603966</v>
      </c>
      <c r="X263" s="150">
        <v>1.35020812</v>
      </c>
      <c r="Y263" s="150">
        <v>0.74090179</v>
      </c>
      <c r="Z263" s="150">
        <v>1.62394108</v>
      </c>
      <c r="AA263" s="150">
        <v>1.7711620299999999</v>
      </c>
      <c r="AB263" s="150">
        <v>1.07477387</v>
      </c>
      <c r="AC263" s="150">
        <v>0.68624697999999995</v>
      </c>
      <c r="AD263" s="150">
        <v>2.0004280799999998</v>
      </c>
      <c r="AE263" s="150">
        <v>2.1073504999999999</v>
      </c>
      <c r="AF263" s="150">
        <v>2.33691958</v>
      </c>
      <c r="AG263" s="150">
        <v>-2.65490782</v>
      </c>
      <c r="AH263" s="150">
        <v>2.8392154700000001</v>
      </c>
      <c r="AI263" s="150">
        <v>4.4145324500000003</v>
      </c>
      <c r="AJ263" s="150">
        <v>3.8913299399999999</v>
      </c>
      <c r="AK263" s="150">
        <v>2.1834965099999999</v>
      </c>
      <c r="AL263" s="150">
        <v>6.2181978300000003</v>
      </c>
      <c r="AM263" s="150">
        <v>1.8193759700000001</v>
      </c>
      <c r="AN263" s="150">
        <v>1.6031476899999999</v>
      </c>
      <c r="AO263" s="150">
        <v>1.2228487299999999</v>
      </c>
      <c r="AP263" s="150">
        <v>2.5069953599999999</v>
      </c>
      <c r="AQ263" s="150">
        <v>1.39149901</v>
      </c>
      <c r="AR263" s="150">
        <v>0.93158595</v>
      </c>
      <c r="AS263" s="150">
        <v>2.0768007100000001</v>
      </c>
      <c r="AT263" s="150">
        <v>2.6533522700000001</v>
      </c>
      <c r="AU263" s="150">
        <v>2.7532839999999998</v>
      </c>
      <c r="AV263" s="150">
        <v>-2.5189684200000002</v>
      </c>
    </row>
    <row r="264" spans="2:48" s="137" customFormat="1" ht="15" customHeight="1">
      <c r="B264" s="216"/>
      <c r="C264" s="149" t="s">
        <v>50</v>
      </c>
      <c r="D264" s="157">
        <v>237.28506547999999</v>
      </c>
      <c r="E264" s="155">
        <v>253.22797954000001</v>
      </c>
      <c r="F264" s="155">
        <v>180.55819066000001</v>
      </c>
      <c r="G264" s="155">
        <v>222.76931597000001</v>
      </c>
      <c r="H264" s="155">
        <v>251.16583423</v>
      </c>
      <c r="I264" s="155">
        <v>265.36737472999999</v>
      </c>
      <c r="J264" s="155">
        <v>191.87850928</v>
      </c>
      <c r="K264" s="155">
        <v>181.71233119999999</v>
      </c>
      <c r="L264" s="155">
        <v>187.69547398</v>
      </c>
      <c r="M264" s="155">
        <v>262.01243978000002</v>
      </c>
      <c r="N264" s="155">
        <v>247.02138592</v>
      </c>
      <c r="O264" s="155">
        <v>232.89444115000001</v>
      </c>
      <c r="P264" s="155">
        <v>256.06958478000001</v>
      </c>
      <c r="Q264" s="155">
        <v>359.42569745999998</v>
      </c>
      <c r="R264" s="155">
        <v>213.82236982000001</v>
      </c>
      <c r="S264" s="150">
        <v>3.2941888499999998</v>
      </c>
      <c r="T264" s="150">
        <v>5.4014038800000002</v>
      </c>
      <c r="U264" s="150">
        <v>3.7460266099999999</v>
      </c>
      <c r="V264" s="150">
        <v>2.49425761</v>
      </c>
      <c r="W264" s="150">
        <v>6.7393452299999996</v>
      </c>
      <c r="X264" s="150">
        <v>2.35122353</v>
      </c>
      <c r="Y264" s="150">
        <v>0.78210279999999999</v>
      </c>
      <c r="Z264" s="150">
        <v>2.0484680100000001</v>
      </c>
      <c r="AA264" s="150">
        <v>2.06711657</v>
      </c>
      <c r="AB264" s="150">
        <v>0.98823897999999999</v>
      </c>
      <c r="AC264" s="150">
        <v>0.91740524999999995</v>
      </c>
      <c r="AD264" s="150">
        <v>2.0879381000000001</v>
      </c>
      <c r="AE264" s="150">
        <v>2.5374561199999999</v>
      </c>
      <c r="AF264" s="150">
        <v>2.31929681</v>
      </c>
      <c r="AG264" s="150">
        <v>-2.4429178500000002</v>
      </c>
      <c r="AH264" s="150">
        <v>3.2941888499999998</v>
      </c>
      <c r="AI264" s="150">
        <v>5.4014038800000002</v>
      </c>
      <c r="AJ264" s="150">
        <v>3.7460266099999999</v>
      </c>
      <c r="AK264" s="150">
        <v>2.49425761</v>
      </c>
      <c r="AL264" s="150">
        <v>6.7393452299999996</v>
      </c>
      <c r="AM264" s="150">
        <v>2.35122353</v>
      </c>
      <c r="AN264" s="150">
        <v>0.78210279999999999</v>
      </c>
      <c r="AO264" s="150">
        <v>2.0484680100000001</v>
      </c>
      <c r="AP264" s="150">
        <v>2.06711657</v>
      </c>
      <c r="AQ264" s="150">
        <v>0.98823897999999999</v>
      </c>
      <c r="AR264" s="150">
        <v>0.91740524999999995</v>
      </c>
      <c r="AS264" s="150">
        <v>2.0879381000000001</v>
      </c>
      <c r="AT264" s="150">
        <v>2.5374561199999999</v>
      </c>
      <c r="AU264" s="150">
        <v>2.31929681</v>
      </c>
      <c r="AV264" s="150">
        <v>-2.4429178500000002</v>
      </c>
    </row>
    <row r="265" spans="2:48" s="137" customFormat="1" ht="15" customHeight="1">
      <c r="B265" s="191">
        <v>2021</v>
      </c>
      <c r="C265" s="149" t="s">
        <v>40</v>
      </c>
      <c r="D265" s="157">
        <v>238.31886163999999</v>
      </c>
      <c r="E265" s="155">
        <v>254.49944379999999</v>
      </c>
      <c r="F265" s="155">
        <v>181.37371242</v>
      </c>
      <c r="G265" s="155">
        <v>222.93942376999999</v>
      </c>
      <c r="H265" s="155">
        <v>251.82324958000001</v>
      </c>
      <c r="I265" s="155">
        <v>267.31427967000002</v>
      </c>
      <c r="J265" s="155">
        <v>193.34163434000001</v>
      </c>
      <c r="K265" s="155">
        <v>182.70860178000001</v>
      </c>
      <c r="L265" s="155">
        <v>187.79765046</v>
      </c>
      <c r="M265" s="155">
        <v>263.24271112000002</v>
      </c>
      <c r="N265" s="155">
        <v>246.82506078</v>
      </c>
      <c r="O265" s="155">
        <v>233.30248759</v>
      </c>
      <c r="P265" s="155">
        <v>256.06958478000001</v>
      </c>
      <c r="Q265" s="155">
        <v>360.13029318000002</v>
      </c>
      <c r="R265" s="155">
        <v>214.08464480000001</v>
      </c>
      <c r="S265" s="150">
        <v>0.43567687999999999</v>
      </c>
      <c r="T265" s="150">
        <v>0.50210259999999995</v>
      </c>
      <c r="U265" s="150">
        <v>0.45166699999999999</v>
      </c>
      <c r="V265" s="150">
        <v>7.6360520000000001E-2</v>
      </c>
      <c r="W265" s="150">
        <v>0.26174553</v>
      </c>
      <c r="X265" s="150">
        <v>0.73366401999999997</v>
      </c>
      <c r="Y265" s="150">
        <v>0.76252679999999995</v>
      </c>
      <c r="Z265" s="150">
        <v>0.54826801000000003</v>
      </c>
      <c r="AA265" s="150">
        <v>5.4437369999999999E-2</v>
      </c>
      <c r="AB265" s="150">
        <v>0.46954691999999998</v>
      </c>
      <c r="AC265" s="150">
        <v>-7.9476980000000003E-2</v>
      </c>
      <c r="AD265" s="150">
        <v>0.17520659999999999</v>
      </c>
      <c r="AE265" s="150">
        <v>0</v>
      </c>
      <c r="AF265" s="150">
        <v>0.19603376</v>
      </c>
      <c r="AG265" s="150">
        <v>0.12266022</v>
      </c>
      <c r="AH265" s="150">
        <v>3.5398640800000001</v>
      </c>
      <c r="AI265" s="150">
        <v>5.8906217999999999</v>
      </c>
      <c r="AJ265" s="150">
        <v>3.88164343</v>
      </c>
      <c r="AK265" s="150">
        <v>2.2326084100000001</v>
      </c>
      <c r="AL265" s="150">
        <v>6.7975263200000002</v>
      </c>
      <c r="AM265" s="150">
        <v>2.6042875699999999</v>
      </c>
      <c r="AN265" s="150">
        <v>0.41049964999999999</v>
      </c>
      <c r="AO265" s="150">
        <v>2.41766463</v>
      </c>
      <c r="AP265" s="150">
        <v>1.5596131</v>
      </c>
      <c r="AQ265" s="150">
        <v>1.4250702799999999</v>
      </c>
      <c r="AR265" s="150">
        <v>1.3080193</v>
      </c>
      <c r="AS265" s="150">
        <v>2.26680291</v>
      </c>
      <c r="AT265" s="150">
        <v>0.96505907000000002</v>
      </c>
      <c r="AU265" s="150">
        <v>1.9713189600000001</v>
      </c>
      <c r="AV265" s="150">
        <v>-1.88201332</v>
      </c>
    </row>
    <row r="266" spans="2:48" s="137" customFormat="1" ht="15" customHeight="1">
      <c r="B266" s="192"/>
      <c r="C266" s="149" t="s">
        <v>41</v>
      </c>
      <c r="D266" s="157">
        <v>239.95192614999999</v>
      </c>
      <c r="E266" s="155">
        <v>255.44977975</v>
      </c>
      <c r="F266" s="155">
        <v>182.34498135000001</v>
      </c>
      <c r="G266" s="155">
        <v>226.06086644999999</v>
      </c>
      <c r="H266" s="155">
        <v>255.11969558000001</v>
      </c>
      <c r="I266" s="155">
        <v>272.06998181</v>
      </c>
      <c r="J266" s="155">
        <v>193.80941523000001</v>
      </c>
      <c r="K266" s="155">
        <v>182.39699501000001</v>
      </c>
      <c r="L266" s="155">
        <v>189.39492806000001</v>
      </c>
      <c r="M266" s="155">
        <v>263.27639118000002</v>
      </c>
      <c r="N266" s="155">
        <v>246.93653363000001</v>
      </c>
      <c r="O266" s="155">
        <v>233.91384540999999</v>
      </c>
      <c r="P266" s="155">
        <v>251.89951669999999</v>
      </c>
      <c r="Q266" s="155">
        <v>361.75491671999998</v>
      </c>
      <c r="R266" s="155">
        <v>217.54351972000001</v>
      </c>
      <c r="S266" s="150">
        <v>1.1239058200000001</v>
      </c>
      <c r="T266" s="150">
        <v>0.87739128</v>
      </c>
      <c r="U266" s="150">
        <v>0.98959271000000004</v>
      </c>
      <c r="V266" s="150">
        <v>1.4775600799999999</v>
      </c>
      <c r="W266" s="150">
        <v>1.5742035000000001</v>
      </c>
      <c r="X266" s="150">
        <v>2.5257841499999998</v>
      </c>
      <c r="Y266" s="150">
        <v>1.00631694</v>
      </c>
      <c r="Z266" s="150">
        <v>0.37678444999999999</v>
      </c>
      <c r="AA266" s="150">
        <v>0.90543156999999996</v>
      </c>
      <c r="AB266" s="150">
        <v>0.48240128999999998</v>
      </c>
      <c r="AC266" s="150">
        <v>-3.4350180000000001E-2</v>
      </c>
      <c r="AD266" s="150">
        <v>0.43771085999999998</v>
      </c>
      <c r="AE266" s="150">
        <v>-1.6284901899999999</v>
      </c>
      <c r="AF266" s="150">
        <v>0.64803915999999995</v>
      </c>
      <c r="AG266" s="150">
        <v>1.74029962</v>
      </c>
      <c r="AH266" s="150">
        <v>3.0759382199999998</v>
      </c>
      <c r="AI266" s="150">
        <v>4.5246969300000002</v>
      </c>
      <c r="AJ266" s="150">
        <v>3.2819342300000001</v>
      </c>
      <c r="AK266" s="150">
        <v>2.6134887999999998</v>
      </c>
      <c r="AL266" s="150">
        <v>8.2169368299999999</v>
      </c>
      <c r="AM266" s="150">
        <v>1.4227122999999999</v>
      </c>
      <c r="AN266" s="150">
        <v>0.95549488000000005</v>
      </c>
      <c r="AO266" s="150">
        <v>1.6809728100000001</v>
      </c>
      <c r="AP266" s="150">
        <v>2.3570819699999999</v>
      </c>
      <c r="AQ266" s="150">
        <v>1.4620465499999999</v>
      </c>
      <c r="AR266" s="150">
        <v>1.3805805900000001</v>
      </c>
      <c r="AS266" s="150">
        <v>2.42260908</v>
      </c>
      <c r="AT266" s="150">
        <v>-0.47265840999999997</v>
      </c>
      <c r="AU266" s="150">
        <v>1.9813939</v>
      </c>
      <c r="AV266" s="150">
        <v>-0.76989023999999995</v>
      </c>
    </row>
    <row r="267" spans="2:48" s="137" customFormat="1" ht="15" customHeight="1">
      <c r="B267" s="192"/>
      <c r="C267" s="149" t="s">
        <v>42</v>
      </c>
      <c r="D267" s="157">
        <v>244.58893545000001</v>
      </c>
      <c r="E267" s="155">
        <v>263.58738240999998</v>
      </c>
      <c r="F267" s="155">
        <v>185.71270716000001</v>
      </c>
      <c r="G267" s="155">
        <v>232.02256872999999</v>
      </c>
      <c r="H267" s="155">
        <v>258.87651806000002</v>
      </c>
      <c r="I267" s="155">
        <v>274.95020095000001</v>
      </c>
      <c r="J267" s="155">
        <v>198.40721665000001</v>
      </c>
      <c r="K267" s="155">
        <v>185.03623988000001</v>
      </c>
      <c r="L267" s="155">
        <v>187.95991269000001</v>
      </c>
      <c r="M267" s="155">
        <v>265.51353790000002</v>
      </c>
      <c r="N267" s="155">
        <v>249.98850514</v>
      </c>
      <c r="O267" s="155">
        <v>237.88107815000001</v>
      </c>
      <c r="P267" s="155">
        <v>251.89951669999999</v>
      </c>
      <c r="Q267" s="155">
        <v>370.42542738999998</v>
      </c>
      <c r="R267" s="155">
        <v>220.54829242</v>
      </c>
      <c r="S267" s="150">
        <v>3.0780993099999998</v>
      </c>
      <c r="T267" s="150">
        <v>4.0909392699999998</v>
      </c>
      <c r="U267" s="150">
        <v>2.8547674700000001</v>
      </c>
      <c r="V267" s="150">
        <v>4.1537375599999997</v>
      </c>
      <c r="W267" s="150">
        <v>3.0699572900000001</v>
      </c>
      <c r="X267" s="150">
        <v>3.6111546200000002</v>
      </c>
      <c r="Y267" s="150">
        <v>3.4025214199999998</v>
      </c>
      <c r="Z267" s="150">
        <v>1.8292147000000001</v>
      </c>
      <c r="AA267" s="150">
        <v>0.14088709999999999</v>
      </c>
      <c r="AB267" s="150">
        <v>1.33623355</v>
      </c>
      <c r="AC267" s="150">
        <v>1.2011588399999999</v>
      </c>
      <c r="AD267" s="150">
        <v>2.1411575900000002</v>
      </c>
      <c r="AE267" s="150">
        <v>-1.6284901899999999</v>
      </c>
      <c r="AF267" s="150">
        <v>3.0603626899999998</v>
      </c>
      <c r="AG267" s="150">
        <v>3.1455654499999999</v>
      </c>
      <c r="AH267" s="150">
        <v>4.8684681599999999</v>
      </c>
      <c r="AI267" s="150">
        <v>7.9298017099999996</v>
      </c>
      <c r="AJ267" s="150">
        <v>4.8662745599999999</v>
      </c>
      <c r="AK267" s="150">
        <v>5.1888943599999999</v>
      </c>
      <c r="AL267" s="150">
        <v>8.9334798000000006</v>
      </c>
      <c r="AM267" s="150">
        <v>2.3550016299999998</v>
      </c>
      <c r="AN267" s="150">
        <v>1.97494371</v>
      </c>
      <c r="AO267" s="150">
        <v>2.8445649400000002</v>
      </c>
      <c r="AP267" s="150">
        <v>0.32712210000000003</v>
      </c>
      <c r="AQ267" s="150">
        <v>2.3290018799999999</v>
      </c>
      <c r="AR267" s="150">
        <v>2.3656779700000001</v>
      </c>
      <c r="AS267" s="150">
        <v>3.8256393599999998</v>
      </c>
      <c r="AT267" s="150">
        <v>-1.2862722600000001</v>
      </c>
      <c r="AU267" s="150">
        <v>4.9745672799999996</v>
      </c>
      <c r="AV267" s="150">
        <v>0.72098514000000002</v>
      </c>
    </row>
    <row r="268" spans="2:48" s="137" customFormat="1" ht="15" customHeight="1">
      <c r="B268" s="192"/>
      <c r="C268" s="149" t="s">
        <v>43</v>
      </c>
      <c r="D268" s="157">
        <v>246.312198</v>
      </c>
      <c r="E268" s="155">
        <v>266.46706160000002</v>
      </c>
      <c r="F268" s="155">
        <v>213.79692875999999</v>
      </c>
      <c r="G268" s="155">
        <v>235.75451333000001</v>
      </c>
      <c r="H268" s="155">
        <v>264.4031789</v>
      </c>
      <c r="I268" s="155">
        <v>275.90826335999998</v>
      </c>
      <c r="J268" s="155">
        <v>200.30899016000001</v>
      </c>
      <c r="K268" s="155">
        <v>182.69932007</v>
      </c>
      <c r="L268" s="155">
        <v>187.8504643</v>
      </c>
      <c r="M268" s="155">
        <v>265.98649660000001</v>
      </c>
      <c r="N268" s="155">
        <v>252.04922194</v>
      </c>
      <c r="O268" s="155">
        <v>239.15391129</v>
      </c>
      <c r="P268" s="155">
        <v>254.77217592</v>
      </c>
      <c r="Q268" s="155">
        <v>371.26913280000002</v>
      </c>
      <c r="R268" s="155">
        <v>223.16037603999999</v>
      </c>
      <c r="S268" s="150">
        <v>3.80434078</v>
      </c>
      <c r="T268" s="150">
        <v>5.2281276700000001</v>
      </c>
      <c r="U268" s="150">
        <v>2.2352735899999998</v>
      </c>
      <c r="V268" s="150">
        <v>5.8289882999999998</v>
      </c>
      <c r="W268" s="150">
        <v>5.2703604000000004</v>
      </c>
      <c r="X268" s="150">
        <v>3.9721871000000002</v>
      </c>
      <c r="Y268" s="150">
        <v>4.3936556099999997</v>
      </c>
      <c r="Z268" s="150">
        <v>0.54316008999999998</v>
      </c>
      <c r="AA268" s="150">
        <v>8.2575419999999997E-2</v>
      </c>
      <c r="AB268" s="150">
        <v>1.51674357</v>
      </c>
      <c r="AC268" s="150">
        <v>2.0353849099999999</v>
      </c>
      <c r="AD268" s="150">
        <v>2.6876855100000001</v>
      </c>
      <c r="AE268" s="150">
        <v>-0.50666261999999995</v>
      </c>
      <c r="AF268" s="150">
        <v>3.2950997700000002</v>
      </c>
      <c r="AG268" s="150">
        <v>4.3671792700000003</v>
      </c>
      <c r="AH268" s="150">
        <v>4.86531102</v>
      </c>
      <c r="AI268" s="150">
        <v>6.9790514000000003</v>
      </c>
      <c r="AJ268" s="150">
        <v>3.3021002400000001</v>
      </c>
      <c r="AK268" s="150">
        <v>6.4808589200000002</v>
      </c>
      <c r="AL268" s="150">
        <v>13.11853823</v>
      </c>
      <c r="AM268" s="150">
        <v>4.2381826499999997</v>
      </c>
      <c r="AN268" s="150">
        <v>3.96365306</v>
      </c>
      <c r="AO268" s="150">
        <v>-0.18042148</v>
      </c>
      <c r="AP268" s="150">
        <v>0.52772430999999997</v>
      </c>
      <c r="AQ268" s="150">
        <v>2.5112803100000001</v>
      </c>
      <c r="AR268" s="150">
        <v>2.5066665399999999</v>
      </c>
      <c r="AS268" s="150">
        <v>2.1102591400000001</v>
      </c>
      <c r="AT268" s="150">
        <v>-0.16054204</v>
      </c>
      <c r="AU268" s="150">
        <v>5.95881492</v>
      </c>
      <c r="AV268" s="150">
        <v>-0.10235587</v>
      </c>
    </row>
    <row r="269" spans="2:48" s="137" customFormat="1" ht="15" customHeight="1">
      <c r="B269" s="192"/>
      <c r="C269" s="149" t="s">
        <v>44</v>
      </c>
      <c r="D269" s="157">
        <v>248.60730487999999</v>
      </c>
      <c r="E269" s="155">
        <v>269.35912257000001</v>
      </c>
      <c r="F269" s="155">
        <v>216.40001258000001</v>
      </c>
      <c r="G269" s="155">
        <v>239.22120928999999</v>
      </c>
      <c r="H269" s="155">
        <v>268.68940042999998</v>
      </c>
      <c r="I269" s="155">
        <v>276.60652469000001</v>
      </c>
      <c r="J269" s="155">
        <v>202.44084681999999</v>
      </c>
      <c r="K269" s="155">
        <v>184.05528729</v>
      </c>
      <c r="L269" s="155">
        <v>188.81346096999999</v>
      </c>
      <c r="M269" s="155">
        <v>271.10350603000001</v>
      </c>
      <c r="N269" s="155">
        <v>257.12878860000001</v>
      </c>
      <c r="O269" s="155">
        <v>242.22674296</v>
      </c>
      <c r="P269" s="155">
        <v>255.08331411</v>
      </c>
      <c r="Q269" s="155">
        <v>370.29471056</v>
      </c>
      <c r="R269" s="155">
        <v>222.78363537999999</v>
      </c>
      <c r="S269" s="150">
        <v>4.7715769100000003</v>
      </c>
      <c r="T269" s="150">
        <v>6.37020564</v>
      </c>
      <c r="U269" s="150">
        <v>3.4800388400000002</v>
      </c>
      <c r="V269" s="150">
        <v>7.3851702799999996</v>
      </c>
      <c r="W269" s="150">
        <v>6.97689089</v>
      </c>
      <c r="X269" s="150">
        <v>4.2353171600000001</v>
      </c>
      <c r="Y269" s="150">
        <v>5.5047006500000002</v>
      </c>
      <c r="Z269" s="150">
        <v>1.2893764999999999</v>
      </c>
      <c r="AA269" s="150">
        <v>0.59563876000000004</v>
      </c>
      <c r="AB269" s="150">
        <v>3.4697078700000001</v>
      </c>
      <c r="AC269" s="150">
        <v>4.0917115900000001</v>
      </c>
      <c r="AD269" s="150">
        <v>4.0070951299999997</v>
      </c>
      <c r="AE269" s="150">
        <v>-0.38515728999999999</v>
      </c>
      <c r="AF269" s="150">
        <v>3.0239944400000001</v>
      </c>
      <c r="AG269" s="150">
        <v>4.1909859899999997</v>
      </c>
      <c r="AH269" s="150">
        <v>6.0589031799999997</v>
      </c>
      <c r="AI269" s="150">
        <v>9.5279160899999997</v>
      </c>
      <c r="AJ269" s="150">
        <v>4.4805750700000004</v>
      </c>
      <c r="AK269" s="150">
        <v>8.0538097999999998</v>
      </c>
      <c r="AL269" s="150">
        <v>12.06170812</v>
      </c>
      <c r="AM269" s="150">
        <v>3.7650243900000002</v>
      </c>
      <c r="AN269" s="150">
        <v>3.4218783300000002</v>
      </c>
      <c r="AO269" s="150">
        <v>1.3038183699999999</v>
      </c>
      <c r="AP269" s="150">
        <v>1.0205497400000001</v>
      </c>
      <c r="AQ269" s="150">
        <v>3.8490270600000001</v>
      </c>
      <c r="AR269" s="150">
        <v>4.7926341099999998</v>
      </c>
      <c r="AS269" s="150">
        <v>4.7074584000000002</v>
      </c>
      <c r="AT269" s="150">
        <v>-3.8614009999999997E-2</v>
      </c>
      <c r="AU269" s="150">
        <v>5.2070431900000003</v>
      </c>
      <c r="AV269" s="150">
        <v>0.35574344000000002</v>
      </c>
    </row>
    <row r="270" spans="2:48" s="137" customFormat="1" ht="15" customHeight="1">
      <c r="B270" s="192"/>
      <c r="C270" s="149" t="s">
        <v>45</v>
      </c>
      <c r="D270" s="157">
        <v>251.76317861999999</v>
      </c>
      <c r="E270" s="155">
        <v>275.54961057000003</v>
      </c>
      <c r="F270" s="155">
        <v>219.23726178999999</v>
      </c>
      <c r="G270" s="155">
        <v>239.51493235000001</v>
      </c>
      <c r="H270" s="155">
        <v>270.54517053000001</v>
      </c>
      <c r="I270" s="155">
        <v>277.14882568000002</v>
      </c>
      <c r="J270" s="155">
        <v>204.01233941000001</v>
      </c>
      <c r="K270" s="155">
        <v>185.45681905000001</v>
      </c>
      <c r="L270" s="155">
        <v>189.47558766</v>
      </c>
      <c r="M270" s="155">
        <v>272.64239342000002</v>
      </c>
      <c r="N270" s="155">
        <v>257.66777231999998</v>
      </c>
      <c r="O270" s="155">
        <v>247.47392357999999</v>
      </c>
      <c r="P270" s="155">
        <v>255.08331411</v>
      </c>
      <c r="Q270" s="155">
        <v>374.92585509000003</v>
      </c>
      <c r="R270" s="155">
        <v>226.58365255999999</v>
      </c>
      <c r="S270" s="150">
        <v>6.1015694800000002</v>
      </c>
      <c r="T270" s="150">
        <v>8.8148359700000007</v>
      </c>
      <c r="U270" s="150">
        <v>4.8367793299999997</v>
      </c>
      <c r="V270" s="150">
        <v>7.5170210500000003</v>
      </c>
      <c r="W270" s="150">
        <v>7.7157533599999999</v>
      </c>
      <c r="X270" s="150">
        <v>4.4396757400000002</v>
      </c>
      <c r="Y270" s="150">
        <v>6.3237046100000001</v>
      </c>
      <c r="Z270" s="150">
        <v>2.0606679899999998</v>
      </c>
      <c r="AA270" s="150">
        <v>0.94840522000000005</v>
      </c>
      <c r="AB270" s="150">
        <v>4.0570415899999999</v>
      </c>
      <c r="AC270" s="150">
        <v>4.3099047300000004</v>
      </c>
      <c r="AD270" s="150">
        <v>6.2601247000000004</v>
      </c>
      <c r="AE270" s="150">
        <v>-0.38515728999999999</v>
      </c>
      <c r="AF270" s="150">
        <v>4.3124789699999999</v>
      </c>
      <c r="AG270" s="150">
        <v>5.9681701</v>
      </c>
      <c r="AH270" s="150">
        <v>7.16280114</v>
      </c>
      <c r="AI270" s="150">
        <v>11.74935632</v>
      </c>
      <c r="AJ270" s="150">
        <v>5.9054800800000002</v>
      </c>
      <c r="AK270" s="150">
        <v>8.0650918699999998</v>
      </c>
      <c r="AL270" s="150">
        <v>11.16872628</v>
      </c>
      <c r="AM270" s="150">
        <v>4.0407225100000002</v>
      </c>
      <c r="AN270" s="150">
        <v>5.2725813400000003</v>
      </c>
      <c r="AO270" s="150">
        <v>2.2342802399999999</v>
      </c>
      <c r="AP270" s="150">
        <v>1.40073772</v>
      </c>
      <c r="AQ270" s="150">
        <v>4.4182665700000001</v>
      </c>
      <c r="AR270" s="150">
        <v>5.0642988799999999</v>
      </c>
      <c r="AS270" s="150">
        <v>6.5843659900000002</v>
      </c>
      <c r="AT270" s="150">
        <v>-3.8614009999999997E-2</v>
      </c>
      <c r="AU270" s="150">
        <v>5.7287762400000002</v>
      </c>
      <c r="AV270" s="150">
        <v>1.40462482</v>
      </c>
    </row>
    <row r="271" spans="2:48" s="137" customFormat="1" ht="15" customHeight="1">
      <c r="B271" s="192"/>
      <c r="C271" s="149" t="s">
        <v>46</v>
      </c>
      <c r="D271" s="157">
        <v>252.84364044</v>
      </c>
      <c r="E271" s="155">
        <v>278.22968515999997</v>
      </c>
      <c r="F271" s="155">
        <v>220.81464602</v>
      </c>
      <c r="G271" s="155">
        <v>241.85289974</v>
      </c>
      <c r="H271" s="155">
        <v>271.81350572999997</v>
      </c>
      <c r="I271" s="155">
        <v>274.44353333999999</v>
      </c>
      <c r="J271" s="155">
        <v>204.52333987</v>
      </c>
      <c r="K271" s="155">
        <v>185.61874685000001</v>
      </c>
      <c r="L271" s="155">
        <v>190.38185931000001</v>
      </c>
      <c r="M271" s="155">
        <v>272.92449725</v>
      </c>
      <c r="N271" s="155">
        <v>259.93231470000001</v>
      </c>
      <c r="O271" s="155">
        <v>253.58807218999999</v>
      </c>
      <c r="P271" s="155">
        <v>255.08331411</v>
      </c>
      <c r="Q271" s="155">
        <v>375.36588862000002</v>
      </c>
      <c r="R271" s="155">
        <v>227.35490193000001</v>
      </c>
      <c r="S271" s="150">
        <v>6.5569128499999998</v>
      </c>
      <c r="T271" s="150">
        <v>9.8732002899999998</v>
      </c>
      <c r="U271" s="150">
        <v>5.5910666300000003</v>
      </c>
      <c r="V271" s="150">
        <v>8.5665225899999999</v>
      </c>
      <c r="W271" s="150">
        <v>8.2207325499999993</v>
      </c>
      <c r="X271" s="150">
        <v>3.4202239900000002</v>
      </c>
      <c r="Y271" s="150">
        <v>6.5900191899999996</v>
      </c>
      <c r="Z271" s="150">
        <v>2.1497801600000002</v>
      </c>
      <c r="AA271" s="150">
        <v>1.43124673</v>
      </c>
      <c r="AB271" s="150">
        <v>4.1647096899999996</v>
      </c>
      <c r="AC271" s="150">
        <v>5.2266441400000003</v>
      </c>
      <c r="AD271" s="150">
        <v>7.7614519</v>
      </c>
      <c r="AE271" s="150">
        <v>-0.38515728999999999</v>
      </c>
      <c r="AF271" s="150">
        <v>4.43490582</v>
      </c>
      <c r="AG271" s="150">
        <v>6.3288663999999999</v>
      </c>
      <c r="AH271" s="150">
        <v>7.5845498899999999</v>
      </c>
      <c r="AI271" s="150">
        <v>12.63473829</v>
      </c>
      <c r="AJ271" s="150">
        <v>6.5089289700000004</v>
      </c>
      <c r="AK271" s="150">
        <v>9.1601708800000008</v>
      </c>
      <c r="AL271" s="150">
        <v>11.57315464</v>
      </c>
      <c r="AM271" s="150">
        <v>2.88236976</v>
      </c>
      <c r="AN271" s="150">
        <v>4.4634634599999998</v>
      </c>
      <c r="AO271" s="150">
        <v>2.11176567</v>
      </c>
      <c r="AP271" s="150">
        <v>2.1538065799999999</v>
      </c>
      <c r="AQ271" s="150">
        <v>4.5151709999999996</v>
      </c>
      <c r="AR271" s="150">
        <v>5.9876683599999998</v>
      </c>
      <c r="AS271" s="150">
        <v>8.1821676199999995</v>
      </c>
      <c r="AT271" s="150">
        <v>3.4449170000000001E-2</v>
      </c>
      <c r="AU271" s="150">
        <v>5.7679746400000003</v>
      </c>
      <c r="AV271" s="150">
        <v>3.2650240300000002</v>
      </c>
    </row>
    <row r="272" spans="2:48" s="137" customFormat="1" ht="15" customHeight="1">
      <c r="B272" s="192"/>
      <c r="C272" s="149" t="s">
        <v>55</v>
      </c>
      <c r="D272" s="157">
        <v>254.44222002999999</v>
      </c>
      <c r="E272" s="155">
        <v>280.46917099000001</v>
      </c>
      <c r="F272" s="155">
        <v>221.79432666</v>
      </c>
      <c r="G272" s="155">
        <v>243.46693771</v>
      </c>
      <c r="H272" s="155">
        <v>277.85612874999998</v>
      </c>
      <c r="I272" s="155">
        <v>274.49346796999998</v>
      </c>
      <c r="J272" s="155">
        <v>296.63697939000002</v>
      </c>
      <c r="K272" s="155">
        <v>187.02339329</v>
      </c>
      <c r="L272" s="155">
        <v>190.01236040000001</v>
      </c>
      <c r="M272" s="155">
        <v>271.33449719999999</v>
      </c>
      <c r="N272" s="155">
        <v>261.99810582999999</v>
      </c>
      <c r="O272" s="155">
        <v>250.34184379000001</v>
      </c>
      <c r="P272" s="155">
        <v>254.64527995</v>
      </c>
      <c r="Q272" s="155">
        <v>378.97076282</v>
      </c>
      <c r="R272" s="155">
        <v>230.49327063999999</v>
      </c>
      <c r="S272" s="150">
        <v>7.2306086799999996</v>
      </c>
      <c r="T272" s="150">
        <v>10.757575640000001</v>
      </c>
      <c r="U272" s="150">
        <v>6.0595388300000002</v>
      </c>
      <c r="V272" s="150">
        <v>9.2910559300000006</v>
      </c>
      <c r="W272" s="150">
        <v>10.626562570000001</v>
      </c>
      <c r="X272" s="150">
        <v>3.4390411599999999</v>
      </c>
      <c r="Y272" s="150">
        <v>5.8249418999999998</v>
      </c>
      <c r="Z272" s="150">
        <v>2.9227857300000002</v>
      </c>
      <c r="AA272" s="150">
        <v>1.23438588</v>
      </c>
      <c r="AB272" s="150">
        <v>3.5578682599999998</v>
      </c>
      <c r="AC272" s="150">
        <v>6.0629244099999999</v>
      </c>
      <c r="AD272" s="150">
        <v>7.4915496299999997</v>
      </c>
      <c r="AE272" s="150">
        <v>-0.55621788999999999</v>
      </c>
      <c r="AF272" s="150">
        <v>5.4378597600000003</v>
      </c>
      <c r="AG272" s="150">
        <v>7.7966121299999998</v>
      </c>
      <c r="AH272" s="150">
        <v>8.4125783199999997</v>
      </c>
      <c r="AI272" s="150">
        <v>13.74268052</v>
      </c>
      <c r="AJ272" s="150">
        <v>6.6986222800000004</v>
      </c>
      <c r="AK272" s="150">
        <v>9.9177611999999993</v>
      </c>
      <c r="AL272" s="150">
        <v>13.85409769</v>
      </c>
      <c r="AM272" s="150">
        <v>2.8839570700000001</v>
      </c>
      <c r="AN272" s="150">
        <v>6.70880308</v>
      </c>
      <c r="AO272" s="150">
        <v>3.0296851899999999</v>
      </c>
      <c r="AP272" s="150">
        <v>1.9558338099999999</v>
      </c>
      <c r="AQ272" s="150">
        <v>3.91876136</v>
      </c>
      <c r="AR272" s="150">
        <v>6.7958787000000003</v>
      </c>
      <c r="AS272" s="150">
        <v>7.9264195700000002</v>
      </c>
      <c r="AT272" s="150">
        <v>-0.13733197999999999</v>
      </c>
      <c r="AU272" s="150">
        <v>5.9945974499999997</v>
      </c>
      <c r="AV272" s="150">
        <v>6.3933899099999998</v>
      </c>
    </row>
    <row r="273" spans="2:48" s="137" customFormat="1" ht="15" customHeight="1">
      <c r="B273" s="192"/>
      <c r="C273" s="149" t="s">
        <v>47</v>
      </c>
      <c r="D273" s="157"/>
      <c r="E273" s="155"/>
      <c r="F273" s="155"/>
      <c r="G273" s="155"/>
      <c r="H273" s="155"/>
      <c r="I273" s="155"/>
      <c r="J273" s="155"/>
      <c r="K273" s="155"/>
      <c r="L273" s="155"/>
      <c r="M273" s="155"/>
      <c r="N273" s="155"/>
      <c r="O273" s="155"/>
      <c r="P273" s="155"/>
      <c r="Q273" s="155"/>
      <c r="R273" s="155"/>
      <c r="S273" s="150"/>
      <c r="T273" s="150"/>
      <c r="U273" s="150"/>
      <c r="V273" s="150"/>
      <c r="W273" s="150"/>
      <c r="X273" s="150"/>
      <c r="Y273" s="150"/>
      <c r="Z273" s="150"/>
      <c r="AA273" s="150"/>
      <c r="AB273" s="150"/>
      <c r="AC273" s="150"/>
      <c r="AD273" s="150"/>
      <c r="AE273" s="150"/>
      <c r="AF273" s="150"/>
      <c r="AG273" s="150"/>
      <c r="AH273" s="150"/>
      <c r="AI273" s="150"/>
      <c r="AJ273" s="150"/>
      <c r="AK273" s="150"/>
      <c r="AL273" s="150"/>
      <c r="AM273" s="150"/>
      <c r="AN273" s="150"/>
      <c r="AO273" s="150"/>
      <c r="AP273" s="150"/>
      <c r="AQ273" s="150"/>
      <c r="AR273" s="150"/>
      <c r="AS273" s="150"/>
      <c r="AT273" s="150"/>
      <c r="AU273" s="150"/>
      <c r="AV273" s="150"/>
    </row>
    <row r="274" spans="2:48" s="137" customFormat="1" ht="15" customHeight="1">
      <c r="B274" s="192"/>
      <c r="C274" s="149" t="s">
        <v>48</v>
      </c>
      <c r="D274" s="157"/>
      <c r="E274" s="155"/>
      <c r="F274" s="155"/>
      <c r="G274" s="155"/>
      <c r="H274" s="155"/>
      <c r="I274" s="155"/>
      <c r="J274" s="155"/>
      <c r="K274" s="155"/>
      <c r="L274" s="155"/>
      <c r="M274" s="155"/>
      <c r="N274" s="155"/>
      <c r="O274" s="155"/>
      <c r="P274" s="155"/>
      <c r="Q274" s="155"/>
      <c r="R274" s="155"/>
      <c r="S274" s="150"/>
      <c r="T274" s="150"/>
      <c r="U274" s="150"/>
      <c r="V274" s="150"/>
      <c r="W274" s="150"/>
      <c r="X274" s="150"/>
      <c r="Y274" s="150"/>
      <c r="Z274" s="150"/>
      <c r="AA274" s="150"/>
      <c r="AB274" s="150"/>
      <c r="AC274" s="150"/>
      <c r="AD274" s="150"/>
      <c r="AE274" s="150"/>
      <c r="AF274" s="150"/>
      <c r="AG274" s="150"/>
      <c r="AH274" s="150"/>
      <c r="AI274" s="150"/>
      <c r="AJ274" s="150"/>
      <c r="AK274" s="150"/>
      <c r="AL274" s="150"/>
      <c r="AM274" s="150"/>
      <c r="AN274" s="150"/>
      <c r="AO274" s="150"/>
      <c r="AP274" s="150"/>
      <c r="AQ274" s="150"/>
      <c r="AR274" s="150"/>
      <c r="AS274" s="150"/>
      <c r="AT274" s="150"/>
      <c r="AU274" s="150"/>
      <c r="AV274" s="150"/>
    </row>
    <row r="275" spans="2:48" s="137" customFormat="1" ht="15" customHeight="1">
      <c r="B275" s="192"/>
      <c r="C275" s="149" t="s">
        <v>49</v>
      </c>
      <c r="D275" s="157"/>
      <c r="E275" s="155"/>
      <c r="F275" s="155"/>
      <c r="G275" s="155"/>
      <c r="H275" s="155"/>
      <c r="I275" s="155"/>
      <c r="J275" s="155"/>
      <c r="K275" s="155"/>
      <c r="L275" s="155"/>
      <c r="M275" s="155"/>
      <c r="N275" s="155"/>
      <c r="O275" s="155"/>
      <c r="P275" s="155"/>
      <c r="Q275" s="155"/>
      <c r="R275" s="155"/>
      <c r="S275" s="150"/>
      <c r="T275" s="150"/>
      <c r="U275" s="150"/>
      <c r="V275" s="150"/>
      <c r="W275" s="150"/>
      <c r="X275" s="150"/>
      <c r="Y275" s="150"/>
      <c r="Z275" s="150"/>
      <c r="AA275" s="150"/>
      <c r="AB275" s="150"/>
      <c r="AC275" s="150"/>
      <c r="AD275" s="150"/>
      <c r="AE275" s="150"/>
      <c r="AF275" s="150"/>
      <c r="AG275" s="150"/>
      <c r="AH275" s="150"/>
      <c r="AI275" s="150"/>
      <c r="AJ275" s="150"/>
      <c r="AK275" s="150"/>
      <c r="AL275" s="150"/>
      <c r="AM275" s="150"/>
      <c r="AN275" s="150"/>
      <c r="AO275" s="150"/>
      <c r="AP275" s="150"/>
      <c r="AQ275" s="150"/>
      <c r="AR275" s="150"/>
      <c r="AS275" s="150"/>
      <c r="AT275" s="150"/>
      <c r="AU275" s="150"/>
      <c r="AV275" s="150"/>
    </row>
    <row r="276" spans="2:48" s="137" customFormat="1" ht="15" customHeight="1">
      <c r="B276" s="193"/>
      <c r="C276" s="149" t="s">
        <v>50</v>
      </c>
      <c r="D276" s="157"/>
      <c r="E276" s="155"/>
      <c r="F276" s="155"/>
      <c r="G276" s="155"/>
      <c r="H276" s="155"/>
      <c r="I276" s="155"/>
      <c r="J276" s="155"/>
      <c r="K276" s="155"/>
      <c r="L276" s="155"/>
      <c r="M276" s="155"/>
      <c r="N276" s="155"/>
      <c r="O276" s="155"/>
      <c r="P276" s="155"/>
      <c r="Q276" s="155"/>
      <c r="R276" s="155"/>
      <c r="S276" s="150"/>
      <c r="T276" s="150"/>
      <c r="U276" s="150"/>
      <c r="V276" s="150"/>
      <c r="W276" s="150"/>
      <c r="X276" s="150"/>
      <c r="Y276" s="150"/>
      <c r="Z276" s="150"/>
      <c r="AA276" s="150"/>
      <c r="AB276" s="150"/>
      <c r="AC276" s="150"/>
      <c r="AD276" s="150"/>
      <c r="AE276" s="150"/>
      <c r="AF276" s="150"/>
      <c r="AG276" s="150"/>
      <c r="AH276" s="150"/>
      <c r="AI276" s="150"/>
      <c r="AJ276" s="150"/>
      <c r="AK276" s="150"/>
      <c r="AL276" s="150"/>
      <c r="AM276" s="150"/>
      <c r="AN276" s="150"/>
      <c r="AO276" s="150"/>
      <c r="AP276" s="150"/>
      <c r="AQ276" s="150"/>
      <c r="AR276" s="150"/>
      <c r="AS276" s="150"/>
      <c r="AT276" s="150"/>
      <c r="AU276" s="150"/>
      <c r="AV276" s="150"/>
    </row>
    <row r="277" spans="2:48" hidden="1"/>
    <row r="278" spans="2:48" hidden="1"/>
    <row r="279" spans="2:48" hidden="1"/>
    <row r="280" spans="2:48" hidden="1"/>
    <row r="281" spans="2:48" hidden="1"/>
    <row r="282" spans="2:48" hidden="1"/>
    <row r="283" spans="2:48" hidden="1"/>
    <row r="284" spans="2:48" hidden="1"/>
    <row r="285" spans="2:48" hidden="1"/>
    <row r="286" spans="2:48" hidden="1"/>
    <row r="287" spans="2:48" hidden="1"/>
    <row r="288" spans="2:4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spans="2:34" hidden="1"/>
    <row r="322" spans="2:34" hidden="1"/>
    <row r="323" spans="2:34" hidden="1"/>
    <row r="324" spans="2:34" hidden="1"/>
    <row r="325" spans="2:34" hidden="1"/>
    <row r="326" spans="2:34" hidden="1"/>
    <row r="327" spans="2:34" hidden="1"/>
    <row r="328" spans="2:34" hidden="1"/>
    <row r="329" spans="2:34" hidden="1"/>
    <row r="330" spans="2:34" hidden="1"/>
    <row r="331" spans="2:34">
      <c r="B331" s="19"/>
      <c r="D331" s="142"/>
      <c r="E331" s="132"/>
      <c r="F331" s="132"/>
      <c r="G331" s="132"/>
      <c r="H331" s="132"/>
      <c r="I331" s="132"/>
      <c r="J331" s="132"/>
      <c r="K331" s="132"/>
      <c r="L331" s="132"/>
      <c r="M331" s="132"/>
      <c r="N331" s="132"/>
      <c r="O331" s="132"/>
      <c r="P331" s="132"/>
      <c r="Q331" s="132"/>
      <c r="R331" s="132"/>
      <c r="T331" s="132"/>
      <c r="U331" s="132"/>
      <c r="V331" s="132"/>
      <c r="W331" s="132"/>
      <c r="X331" s="132"/>
      <c r="Y331" s="132"/>
      <c r="Z331" s="132"/>
      <c r="AA331" s="132"/>
      <c r="AB331" s="132"/>
      <c r="AC331" s="132"/>
      <c r="AD331" s="132"/>
      <c r="AE331" s="132"/>
      <c r="AF331" s="132"/>
      <c r="AG331" s="132"/>
      <c r="AH331" s="132"/>
    </row>
    <row r="332" spans="2:34" hidden="1"/>
    <row r="333" spans="2:34" ht="18.75" hidden="1">
      <c r="E333" s="53" t="s">
        <v>134</v>
      </c>
      <c r="AH333" s="117" t="e">
        <f>MAX(#REF!)</f>
        <v>#REF!</v>
      </c>
    </row>
    <row r="338" spans="2:2">
      <c r="B338" s="93" t="s">
        <v>80</v>
      </c>
    </row>
  </sheetData>
  <mergeCells count="32">
    <mergeCell ref="B205:B216"/>
    <mergeCell ref="B217:B228"/>
    <mergeCell ref="B133:B144"/>
    <mergeCell ref="B241:B252"/>
    <mergeCell ref="B145:B156"/>
    <mergeCell ref="B157:B168"/>
    <mergeCell ref="B85:B96"/>
    <mergeCell ref="B97:B108"/>
    <mergeCell ref="B109:B120"/>
    <mergeCell ref="B121:B132"/>
    <mergeCell ref="B193:B204"/>
    <mergeCell ref="B2:AV2"/>
    <mergeCell ref="B3:AV3"/>
    <mergeCell ref="B4:AV4"/>
    <mergeCell ref="B5:AV5"/>
    <mergeCell ref="B7:AV7"/>
    <mergeCell ref="B265:B276"/>
    <mergeCell ref="B181:B192"/>
    <mergeCell ref="B8:AV8"/>
    <mergeCell ref="B13:B24"/>
    <mergeCell ref="B25:B36"/>
    <mergeCell ref="B37:B48"/>
    <mergeCell ref="B49:B60"/>
    <mergeCell ref="B9:AV9"/>
    <mergeCell ref="D11:R11"/>
    <mergeCell ref="S11:AG11"/>
    <mergeCell ref="AH11:AV11"/>
    <mergeCell ref="B169:B180"/>
    <mergeCell ref="B253:B264"/>
    <mergeCell ref="B61:B72"/>
    <mergeCell ref="B229:B240"/>
    <mergeCell ref="B73:B84"/>
  </mergeCells>
  <phoneticPr fontId="65"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280"/>
  <sheetViews>
    <sheetView showGridLines="0" zoomScaleNormal="100" zoomScalePageLayoutView="91" workbookViewId="0">
      <pane xSplit="3" ySplit="12" topLeftCell="D271" activePane="bottomRight" state="frozen"/>
      <selection sqref="A1:XFD1048576"/>
      <selection pane="topRight" sqref="A1:XFD1048576"/>
      <selection pane="bottomLeft" sqref="A1:XFD1048576"/>
      <selection pane="bottomRight" activeCell="E276" sqref="E276"/>
    </sheetView>
  </sheetViews>
  <sheetFormatPr baseColWidth="10" defaultColWidth="10.85546875" defaultRowHeight="12.75"/>
  <cols>
    <col min="1" max="1" width="2" style="19" customWidth="1"/>
    <col min="2" max="3" width="14.42578125" style="19" customWidth="1"/>
    <col min="4" max="4" width="11" style="19" customWidth="1"/>
    <col min="5" max="5" width="12.28515625" style="19" customWidth="1"/>
    <col min="6" max="6" width="15.42578125" style="19" customWidth="1"/>
    <col min="7" max="7" width="14.42578125" style="19" bestFit="1" customWidth="1"/>
    <col min="8" max="8" width="13.140625" style="19" customWidth="1"/>
    <col min="9" max="9" width="13.42578125" style="19" bestFit="1" customWidth="1"/>
    <col min="10" max="10" width="11.85546875" style="19" bestFit="1" customWidth="1"/>
    <col min="11" max="11" width="14.42578125" style="19" bestFit="1" customWidth="1"/>
    <col min="12" max="39" width="10.85546875" style="19" customWidth="1"/>
    <col min="40" max="16384" width="10.85546875" style="19"/>
  </cols>
  <sheetData>
    <row r="1" spans="1:36" s="3" customFormat="1" ht="18" customHeight="1">
      <c r="A1" s="23"/>
      <c r="B1" s="31"/>
      <c r="C1" s="31"/>
      <c r="D1" s="31"/>
      <c r="E1" s="31"/>
      <c r="F1" s="31"/>
      <c r="G1" s="31"/>
      <c r="H1" s="31"/>
      <c r="I1" s="31"/>
      <c r="J1" s="31"/>
      <c r="K1" s="31"/>
      <c r="L1" s="31"/>
      <c r="M1" s="31"/>
      <c r="N1" s="31"/>
      <c r="O1" s="31"/>
      <c r="P1" s="23"/>
    </row>
    <row r="2" spans="1:36" s="4" customFormat="1" ht="15.75" customHeight="1">
      <c r="A2" s="12"/>
      <c r="B2" s="241" t="s">
        <v>123</v>
      </c>
      <c r="C2" s="241"/>
      <c r="D2" s="241"/>
      <c r="E2" s="241"/>
      <c r="F2" s="241"/>
      <c r="G2" s="241"/>
      <c r="H2" s="241"/>
      <c r="I2" s="241"/>
      <c r="J2" s="241"/>
      <c r="K2" s="241"/>
      <c r="L2" s="241"/>
      <c r="M2" s="241"/>
      <c r="N2" s="241"/>
      <c r="O2" s="241"/>
      <c r="P2" s="17"/>
      <c r="Q2" s="6"/>
      <c r="R2" s="6"/>
      <c r="S2" s="6"/>
      <c r="T2" s="6"/>
      <c r="U2" s="6"/>
      <c r="V2" s="6"/>
      <c r="W2" s="6"/>
      <c r="X2" s="6"/>
      <c r="Y2" s="6"/>
      <c r="Z2" s="6"/>
      <c r="AA2" s="6"/>
      <c r="AB2" s="6"/>
      <c r="AC2" s="6"/>
      <c r="AD2" s="6"/>
      <c r="AE2" s="6"/>
      <c r="AF2" s="6"/>
      <c r="AG2" s="6"/>
      <c r="AH2" s="6"/>
      <c r="AI2" s="6"/>
      <c r="AJ2" s="6"/>
    </row>
    <row r="3" spans="1:36" s="4" customFormat="1" ht="21.75">
      <c r="A3" s="12"/>
      <c r="B3" s="241" t="s">
        <v>124</v>
      </c>
      <c r="C3" s="241"/>
      <c r="D3" s="241"/>
      <c r="E3" s="241"/>
      <c r="F3" s="241"/>
      <c r="G3" s="241"/>
      <c r="H3" s="241"/>
      <c r="I3" s="241"/>
      <c r="J3" s="241"/>
      <c r="K3" s="241"/>
      <c r="L3" s="241"/>
      <c r="M3" s="241"/>
      <c r="N3" s="241"/>
      <c r="O3" s="241"/>
      <c r="P3" s="17"/>
      <c r="Q3" s="6"/>
      <c r="R3" s="6"/>
      <c r="S3" s="6"/>
      <c r="T3" s="6"/>
      <c r="U3" s="6"/>
      <c r="V3" s="6"/>
      <c r="W3" s="6"/>
      <c r="X3" s="6"/>
      <c r="Y3" s="6"/>
      <c r="Z3" s="6"/>
      <c r="AA3" s="6"/>
      <c r="AB3" s="6"/>
      <c r="AC3" s="6"/>
      <c r="AD3" s="6"/>
      <c r="AE3" s="6"/>
      <c r="AF3" s="6"/>
      <c r="AG3" s="6"/>
      <c r="AH3" s="6"/>
      <c r="AI3" s="6"/>
      <c r="AJ3" s="6"/>
    </row>
    <row r="4" spans="1:36" s="4" customFormat="1" ht="21.75">
      <c r="A4" s="12"/>
      <c r="B4" s="241" t="s">
        <v>121</v>
      </c>
      <c r="C4" s="241"/>
      <c r="D4" s="241"/>
      <c r="E4" s="241"/>
      <c r="F4" s="241"/>
      <c r="G4" s="241"/>
      <c r="H4" s="241"/>
      <c r="I4" s="241"/>
      <c r="J4" s="241"/>
      <c r="K4" s="241"/>
      <c r="L4" s="241"/>
      <c r="M4" s="241"/>
      <c r="N4" s="241"/>
      <c r="O4" s="241"/>
      <c r="P4" s="17"/>
      <c r="Q4" s="6"/>
      <c r="R4" s="6"/>
      <c r="S4" s="6"/>
      <c r="T4" s="6"/>
      <c r="U4" s="6"/>
      <c r="V4" s="6"/>
      <c r="W4" s="6"/>
      <c r="X4" s="6"/>
      <c r="Y4" s="6"/>
      <c r="Z4" s="6"/>
      <c r="AA4" s="6"/>
      <c r="AB4" s="6"/>
      <c r="AC4" s="6"/>
      <c r="AD4" s="6"/>
      <c r="AE4" s="6"/>
      <c r="AF4" s="6"/>
      <c r="AG4" s="6"/>
      <c r="AH4" s="6"/>
      <c r="AI4" s="6"/>
      <c r="AJ4" s="6"/>
    </row>
    <row r="5" spans="1:36" s="4" customFormat="1" ht="21.75">
      <c r="A5" s="12"/>
      <c r="B5" s="241" t="s">
        <v>125</v>
      </c>
      <c r="C5" s="241"/>
      <c r="D5" s="241"/>
      <c r="E5" s="241"/>
      <c r="F5" s="241"/>
      <c r="G5" s="241"/>
      <c r="H5" s="241"/>
      <c r="I5" s="241"/>
      <c r="J5" s="241"/>
      <c r="K5" s="241"/>
      <c r="L5" s="241"/>
      <c r="M5" s="241"/>
      <c r="N5" s="241"/>
      <c r="O5" s="241"/>
      <c r="P5" s="17"/>
      <c r="Q5" s="6"/>
      <c r="R5" s="6"/>
      <c r="S5" s="6"/>
      <c r="T5" s="6"/>
      <c r="U5" s="6"/>
      <c r="V5" s="6"/>
      <c r="W5" s="6"/>
      <c r="X5" s="6"/>
      <c r="Y5" s="6"/>
      <c r="Z5" s="6"/>
      <c r="AA5" s="6"/>
      <c r="AB5" s="6"/>
      <c r="AC5" s="6"/>
      <c r="AD5" s="6"/>
      <c r="AE5" s="6"/>
      <c r="AF5" s="6"/>
      <c r="AG5" s="6"/>
      <c r="AH5" s="6"/>
      <c r="AI5" s="6"/>
      <c r="AJ5" s="6"/>
    </row>
    <row r="6" spans="1:36" s="4" customFormat="1" ht="11.25" customHeight="1">
      <c r="A6" s="12"/>
      <c r="B6" s="63"/>
      <c r="C6" s="63"/>
      <c r="D6" s="63"/>
      <c r="E6" s="63"/>
      <c r="F6" s="63"/>
      <c r="G6" s="63"/>
      <c r="H6" s="63"/>
      <c r="I6" s="63"/>
      <c r="J6" s="63"/>
      <c r="K6" s="63"/>
      <c r="L6" s="63"/>
      <c r="M6" s="63"/>
      <c r="N6" s="63"/>
      <c r="O6" s="63"/>
      <c r="P6" s="17"/>
      <c r="Q6" s="6"/>
      <c r="R6" s="6"/>
      <c r="S6" s="6"/>
      <c r="T6" s="6"/>
      <c r="U6" s="6"/>
      <c r="V6" s="6"/>
      <c r="W6" s="6"/>
      <c r="X6" s="6"/>
      <c r="Y6" s="6"/>
      <c r="Z6" s="6"/>
      <c r="AA6" s="6"/>
      <c r="AB6" s="6"/>
      <c r="AC6" s="6"/>
      <c r="AD6" s="6"/>
      <c r="AE6" s="6"/>
      <c r="AF6" s="6"/>
      <c r="AG6" s="6"/>
      <c r="AH6" s="6"/>
      <c r="AI6" s="6"/>
      <c r="AJ6" s="6"/>
    </row>
    <row r="7" spans="1:36" s="4" customFormat="1" ht="18.75" customHeight="1">
      <c r="A7" s="12"/>
      <c r="B7" s="240" t="s">
        <v>132</v>
      </c>
      <c r="C7" s="240"/>
      <c r="D7" s="240"/>
      <c r="E7" s="240"/>
      <c r="F7" s="240"/>
      <c r="G7" s="240"/>
      <c r="H7" s="240"/>
      <c r="I7" s="240"/>
      <c r="J7" s="240"/>
      <c r="K7" s="240"/>
      <c r="L7" s="240"/>
      <c r="M7" s="240"/>
      <c r="N7" s="240"/>
      <c r="O7" s="240"/>
      <c r="P7" s="12"/>
    </row>
    <row r="8" spans="1:36" s="4" customFormat="1" ht="18" customHeight="1">
      <c r="A8" s="12"/>
      <c r="B8" s="240" t="s">
        <v>84</v>
      </c>
      <c r="C8" s="240"/>
      <c r="D8" s="240"/>
      <c r="E8" s="240"/>
      <c r="F8" s="240"/>
      <c r="G8" s="240"/>
      <c r="H8" s="240"/>
      <c r="I8" s="240"/>
      <c r="J8" s="240"/>
      <c r="K8" s="240"/>
      <c r="L8" s="240"/>
      <c r="M8" s="240"/>
      <c r="N8" s="240"/>
      <c r="O8" s="240"/>
      <c r="P8" s="12"/>
    </row>
    <row r="9" spans="1:36" s="5" customFormat="1" ht="16.5" customHeight="1">
      <c r="A9" s="64"/>
      <c r="B9" s="240" t="s">
        <v>197</v>
      </c>
      <c r="C9" s="240"/>
      <c r="D9" s="240"/>
      <c r="E9" s="240"/>
      <c r="F9" s="240"/>
      <c r="G9" s="240"/>
      <c r="H9" s="240"/>
      <c r="I9" s="240"/>
      <c r="J9" s="240"/>
      <c r="K9" s="240"/>
      <c r="L9" s="240"/>
      <c r="M9" s="240"/>
      <c r="N9" s="240"/>
      <c r="O9" s="240"/>
      <c r="P9" s="64"/>
    </row>
    <row r="10" spans="1:36" s="4" customFormat="1" ht="30.75" customHeight="1">
      <c r="A10" s="12"/>
      <c r="B10" s="33"/>
      <c r="C10" s="33"/>
      <c r="D10" s="33"/>
      <c r="E10" s="33"/>
      <c r="F10" s="33"/>
      <c r="G10" s="33"/>
      <c r="H10" s="33"/>
      <c r="I10" s="52"/>
      <c r="J10" s="52"/>
      <c r="K10" s="52"/>
      <c r="L10" s="52"/>
      <c r="M10" s="52"/>
      <c r="N10" s="52"/>
      <c r="O10" s="52"/>
      <c r="P10" s="12"/>
    </row>
    <row r="11" spans="1:36" s="4" customFormat="1" ht="17.25" customHeight="1">
      <c r="B11" s="184" t="s">
        <v>2</v>
      </c>
      <c r="C11" s="184" t="s">
        <v>144</v>
      </c>
      <c r="D11" s="218" t="s">
        <v>79</v>
      </c>
      <c r="E11" s="218"/>
      <c r="F11" s="218"/>
      <c r="G11" s="219"/>
      <c r="H11" s="217" t="s">
        <v>76</v>
      </c>
      <c r="I11" s="218"/>
      <c r="J11" s="218"/>
      <c r="K11" s="219"/>
      <c r="L11" s="218" t="s">
        <v>192</v>
      </c>
      <c r="M11" s="218"/>
      <c r="N11" s="218"/>
      <c r="O11" s="219"/>
    </row>
    <row r="12" spans="1:36" s="4" customFormat="1" ht="30">
      <c r="B12" s="185"/>
      <c r="C12" s="185"/>
      <c r="D12" s="11" t="s">
        <v>54</v>
      </c>
      <c r="E12" s="7" t="s">
        <v>59</v>
      </c>
      <c r="F12" s="7" t="s">
        <v>60</v>
      </c>
      <c r="G12" s="7" t="s">
        <v>61</v>
      </c>
      <c r="H12" s="7" t="s">
        <v>54</v>
      </c>
      <c r="I12" s="7" t="s">
        <v>59</v>
      </c>
      <c r="J12" s="7" t="s">
        <v>60</v>
      </c>
      <c r="K12" s="7" t="s">
        <v>61</v>
      </c>
      <c r="L12" s="128" t="s">
        <v>54</v>
      </c>
      <c r="M12" s="7" t="s">
        <v>59</v>
      </c>
      <c r="N12" s="7" t="s">
        <v>60</v>
      </c>
      <c r="O12" s="7" t="s">
        <v>61</v>
      </c>
    </row>
    <row r="13" spans="1:36" s="3" customFormat="1">
      <c r="B13" s="237">
        <v>2000</v>
      </c>
      <c r="C13" s="158" t="s">
        <v>40</v>
      </c>
      <c r="D13" s="159">
        <v>102.07400014</v>
      </c>
      <c r="E13" s="159">
        <v>100</v>
      </c>
      <c r="F13" s="159">
        <v>100</v>
      </c>
      <c r="G13" s="159">
        <v>105.067694</v>
      </c>
      <c r="H13" s="159"/>
      <c r="I13" s="159"/>
      <c r="J13" s="159"/>
      <c r="K13" s="159"/>
      <c r="L13" s="159"/>
      <c r="M13" s="159"/>
      <c r="N13" s="159"/>
      <c r="O13" s="159"/>
    </row>
    <row r="14" spans="1:36" s="3" customFormat="1">
      <c r="B14" s="238"/>
      <c r="C14" s="158" t="s">
        <v>41</v>
      </c>
      <c r="D14" s="159">
        <v>103.98364827</v>
      </c>
      <c r="E14" s="159">
        <v>100</v>
      </c>
      <c r="F14" s="159">
        <v>101.968046</v>
      </c>
      <c r="G14" s="159">
        <v>107.09319216</v>
      </c>
      <c r="H14" s="159"/>
      <c r="I14" s="159"/>
      <c r="J14" s="159"/>
      <c r="K14" s="159"/>
      <c r="L14" s="159"/>
      <c r="M14" s="159"/>
      <c r="N14" s="159"/>
      <c r="O14" s="159"/>
    </row>
    <row r="15" spans="1:36" s="3" customFormat="1">
      <c r="B15" s="238"/>
      <c r="C15" s="158" t="s">
        <v>42</v>
      </c>
      <c r="D15" s="159">
        <v>103.98364827</v>
      </c>
      <c r="E15" s="159">
        <v>100</v>
      </c>
      <c r="F15" s="159">
        <v>101.968046</v>
      </c>
      <c r="G15" s="159">
        <v>107.09319216</v>
      </c>
      <c r="H15" s="159"/>
      <c r="I15" s="159"/>
      <c r="J15" s="159"/>
      <c r="K15" s="159"/>
      <c r="L15" s="159"/>
      <c r="M15" s="159"/>
      <c r="N15" s="159"/>
      <c r="O15" s="159"/>
    </row>
    <row r="16" spans="1:36" s="3" customFormat="1">
      <c r="B16" s="238"/>
      <c r="C16" s="158" t="s">
        <v>43</v>
      </c>
      <c r="D16" s="159">
        <v>103.98364827</v>
      </c>
      <c r="E16" s="159">
        <v>100</v>
      </c>
      <c r="F16" s="159">
        <v>101.968046</v>
      </c>
      <c r="G16" s="159">
        <v>107.09319216</v>
      </c>
      <c r="H16" s="159"/>
      <c r="I16" s="159"/>
      <c r="J16" s="159"/>
      <c r="K16" s="159"/>
      <c r="L16" s="159"/>
      <c r="M16" s="159"/>
      <c r="N16" s="159"/>
      <c r="O16" s="159"/>
    </row>
    <row r="17" spans="2:15" s="3" customFormat="1">
      <c r="B17" s="238"/>
      <c r="C17" s="158" t="s">
        <v>44</v>
      </c>
      <c r="D17" s="159">
        <v>103.98364827</v>
      </c>
      <c r="E17" s="159">
        <v>100</v>
      </c>
      <c r="F17" s="159">
        <v>101.968046</v>
      </c>
      <c r="G17" s="159">
        <v>107.09319216</v>
      </c>
      <c r="H17" s="159"/>
      <c r="I17" s="159"/>
      <c r="J17" s="159"/>
      <c r="K17" s="159"/>
      <c r="L17" s="159"/>
      <c r="M17" s="159"/>
      <c r="N17" s="159"/>
      <c r="O17" s="159"/>
    </row>
    <row r="18" spans="2:15" s="3" customFormat="1">
      <c r="B18" s="238"/>
      <c r="C18" s="158" t="s">
        <v>45</v>
      </c>
      <c r="D18" s="159">
        <v>103.98364827</v>
      </c>
      <c r="E18" s="159">
        <v>100</v>
      </c>
      <c r="F18" s="159">
        <v>101.968046</v>
      </c>
      <c r="G18" s="159">
        <v>107.09319216</v>
      </c>
      <c r="H18" s="159"/>
      <c r="I18" s="159"/>
      <c r="J18" s="159"/>
      <c r="K18" s="159"/>
      <c r="L18" s="159"/>
      <c r="M18" s="159"/>
      <c r="N18" s="159"/>
      <c r="O18" s="159"/>
    </row>
    <row r="19" spans="2:15" s="3" customFormat="1">
      <c r="B19" s="238"/>
      <c r="C19" s="158" t="s">
        <v>46</v>
      </c>
      <c r="D19" s="159">
        <v>103.98364827</v>
      </c>
      <c r="E19" s="159">
        <v>100</v>
      </c>
      <c r="F19" s="159">
        <v>101.968046</v>
      </c>
      <c r="G19" s="159">
        <v>107.09319216</v>
      </c>
      <c r="H19" s="159"/>
      <c r="I19" s="159"/>
      <c r="J19" s="159"/>
      <c r="K19" s="159"/>
      <c r="L19" s="159"/>
      <c r="M19" s="159"/>
      <c r="N19" s="159"/>
      <c r="O19" s="159"/>
    </row>
    <row r="20" spans="2:15" s="3" customFormat="1">
      <c r="B20" s="238"/>
      <c r="C20" s="158" t="s">
        <v>55</v>
      </c>
      <c r="D20" s="159">
        <v>104.17250396999999</v>
      </c>
      <c r="E20" s="159">
        <v>100</v>
      </c>
      <c r="F20" s="159">
        <v>102.31196994</v>
      </c>
      <c r="G20" s="159">
        <v>107.09319216</v>
      </c>
      <c r="H20" s="159"/>
      <c r="I20" s="159"/>
      <c r="J20" s="159"/>
      <c r="K20" s="159"/>
      <c r="L20" s="159"/>
      <c r="M20" s="159"/>
      <c r="N20" s="159"/>
      <c r="O20" s="159"/>
    </row>
    <row r="21" spans="2:15" s="3" customFormat="1">
      <c r="B21" s="238"/>
      <c r="C21" s="158" t="s">
        <v>47</v>
      </c>
      <c r="D21" s="159">
        <v>104.17250396999999</v>
      </c>
      <c r="E21" s="159">
        <v>100</v>
      </c>
      <c r="F21" s="159">
        <v>102.31196994</v>
      </c>
      <c r="G21" s="159">
        <v>107.09319216</v>
      </c>
      <c r="H21" s="159"/>
      <c r="I21" s="159"/>
      <c r="J21" s="159"/>
      <c r="K21" s="159"/>
      <c r="L21" s="159"/>
      <c r="M21" s="159"/>
      <c r="N21" s="159"/>
      <c r="O21" s="159"/>
    </row>
    <row r="22" spans="2:15" s="3" customFormat="1">
      <c r="B22" s="238"/>
      <c r="C22" s="158" t="s">
        <v>48</v>
      </c>
      <c r="D22" s="159">
        <v>104.17250396999999</v>
      </c>
      <c r="E22" s="159">
        <v>100</v>
      </c>
      <c r="F22" s="159">
        <v>102.31196994</v>
      </c>
      <c r="G22" s="159">
        <v>107.09319216</v>
      </c>
      <c r="H22" s="159"/>
      <c r="I22" s="159"/>
      <c r="J22" s="159"/>
      <c r="K22" s="159"/>
      <c r="L22" s="159"/>
      <c r="M22" s="159"/>
      <c r="N22" s="159"/>
      <c r="O22" s="159"/>
    </row>
    <row r="23" spans="2:15" s="3" customFormat="1">
      <c r="B23" s="238"/>
      <c r="C23" s="158" t="s">
        <v>49</v>
      </c>
      <c r="D23" s="159">
        <v>104.17250396999999</v>
      </c>
      <c r="E23" s="159">
        <v>100</v>
      </c>
      <c r="F23" s="159">
        <v>102.31196994</v>
      </c>
      <c r="G23" s="159">
        <v>107.09319216</v>
      </c>
      <c r="H23" s="159"/>
      <c r="I23" s="159"/>
      <c r="J23" s="159"/>
      <c r="K23" s="159"/>
      <c r="L23" s="159"/>
      <c r="M23" s="159"/>
      <c r="N23" s="159"/>
      <c r="O23" s="159"/>
    </row>
    <row r="24" spans="2:15" s="3" customFormat="1">
      <c r="B24" s="239"/>
      <c r="C24" s="158" t="s">
        <v>50</v>
      </c>
      <c r="D24" s="159">
        <v>104.17250396999999</v>
      </c>
      <c r="E24" s="159">
        <v>100</v>
      </c>
      <c r="F24" s="159">
        <v>102.31196994</v>
      </c>
      <c r="G24" s="159">
        <v>107.09319216</v>
      </c>
      <c r="H24" s="159"/>
      <c r="I24" s="159"/>
      <c r="J24" s="159"/>
      <c r="K24" s="159"/>
      <c r="L24" s="159"/>
      <c r="M24" s="159"/>
      <c r="N24" s="159"/>
      <c r="O24" s="159"/>
    </row>
    <row r="25" spans="2:15" s="3" customFormat="1">
      <c r="B25" s="237">
        <v>2001</v>
      </c>
      <c r="C25" s="158" t="s">
        <v>40</v>
      </c>
      <c r="D25" s="159">
        <v>106.90767605000001</v>
      </c>
      <c r="E25" s="159">
        <v>101.748644</v>
      </c>
      <c r="F25" s="159">
        <v>104.01308344</v>
      </c>
      <c r="G25" s="159">
        <v>111.31613161</v>
      </c>
      <c r="H25" s="159">
        <v>2.6256180621209779</v>
      </c>
      <c r="I25" s="159">
        <v>1.7486439999999845</v>
      </c>
      <c r="J25" s="159">
        <v>1.6626730000386232</v>
      </c>
      <c r="K25" s="159">
        <v>3.9432380012455184</v>
      </c>
      <c r="L25" s="159">
        <v>4.7354624129262817</v>
      </c>
      <c r="M25" s="159">
        <v>1.7486439999999845</v>
      </c>
      <c r="N25" s="159">
        <v>4.0130834400000026</v>
      </c>
      <c r="O25" s="159">
        <v>5.9470588647353395</v>
      </c>
    </row>
    <row r="26" spans="2:15" s="3" customFormat="1">
      <c r="B26" s="238">
        <v>2001</v>
      </c>
      <c r="C26" s="158" t="s">
        <v>41</v>
      </c>
      <c r="D26" s="159">
        <v>107.32847827000001</v>
      </c>
      <c r="E26" s="159">
        <v>102.72304803</v>
      </c>
      <c r="F26" s="159">
        <v>104.47098232</v>
      </c>
      <c r="G26" s="159">
        <v>111.63086016</v>
      </c>
      <c r="H26" s="159">
        <v>3.029565556866018</v>
      </c>
      <c r="I26" s="159">
        <v>2.7230480300000011</v>
      </c>
      <c r="J26" s="159">
        <v>2.1102246210938489</v>
      </c>
      <c r="K26" s="159">
        <v>4.2371208743321489</v>
      </c>
      <c r="L26" s="159">
        <v>3.2166884463554766</v>
      </c>
      <c r="M26" s="159">
        <v>2.7230480300000011</v>
      </c>
      <c r="N26" s="159">
        <v>2.4546281096727114</v>
      </c>
      <c r="O26" s="159">
        <v>4.2371208743321489</v>
      </c>
    </row>
    <row r="27" spans="2:15" s="3" customFormat="1">
      <c r="B27" s="238">
        <v>2001</v>
      </c>
      <c r="C27" s="158" t="s">
        <v>42</v>
      </c>
      <c r="D27" s="159">
        <v>107.79313413</v>
      </c>
      <c r="E27" s="159">
        <v>103.30580102</v>
      </c>
      <c r="F27" s="159">
        <v>104.92089496</v>
      </c>
      <c r="G27" s="159">
        <v>112.10328754</v>
      </c>
      <c r="H27" s="159">
        <v>3.4756101869670744</v>
      </c>
      <c r="I27" s="159">
        <v>3.3058010200000041</v>
      </c>
      <c r="J27" s="159">
        <v>2.549970469271571</v>
      </c>
      <c r="K27" s="159">
        <v>4.6782575801034909</v>
      </c>
      <c r="L27" s="159">
        <v>3.6635431852789253</v>
      </c>
      <c r="M27" s="159">
        <v>3.3058010200000041</v>
      </c>
      <c r="N27" s="159">
        <v>2.8958571590162592</v>
      </c>
      <c r="O27" s="159">
        <v>4.6782575801034909</v>
      </c>
    </row>
    <row r="28" spans="2:15" s="3" customFormat="1">
      <c r="B28" s="238">
        <v>2001</v>
      </c>
      <c r="C28" s="158" t="s">
        <v>43</v>
      </c>
      <c r="D28" s="159">
        <v>107.79313413</v>
      </c>
      <c r="E28" s="159">
        <v>103.30580102</v>
      </c>
      <c r="F28" s="159">
        <v>104.92089496</v>
      </c>
      <c r="G28" s="159">
        <v>112.10328754</v>
      </c>
      <c r="H28" s="159">
        <v>3.4756101869670744</v>
      </c>
      <c r="I28" s="159">
        <v>3.3058010200000041</v>
      </c>
      <c r="J28" s="159">
        <v>2.549970469271571</v>
      </c>
      <c r="K28" s="159">
        <v>4.6782575801034909</v>
      </c>
      <c r="L28" s="159">
        <v>3.6635431852789253</v>
      </c>
      <c r="M28" s="159">
        <v>3.3058010200000041</v>
      </c>
      <c r="N28" s="159">
        <v>2.8958571590162592</v>
      </c>
      <c r="O28" s="159">
        <v>4.6782575801034909</v>
      </c>
    </row>
    <row r="29" spans="2:15" s="3" customFormat="1">
      <c r="B29" s="238">
        <v>2001</v>
      </c>
      <c r="C29" s="158" t="s">
        <v>44</v>
      </c>
      <c r="D29" s="159">
        <v>108.17396153</v>
      </c>
      <c r="E29" s="159">
        <v>104.44201296</v>
      </c>
      <c r="F29" s="159">
        <v>105.14746639000001</v>
      </c>
      <c r="G29" s="159">
        <v>112.61426666</v>
      </c>
      <c r="H29" s="159">
        <v>3.8411840049005264</v>
      </c>
      <c r="I29" s="159">
        <v>4.4420129599999996</v>
      </c>
      <c r="J29" s="159">
        <v>2.7714220063037089</v>
      </c>
      <c r="K29" s="159">
        <v>5.1553925965259992</v>
      </c>
      <c r="L29" s="159">
        <v>4.029780960482924</v>
      </c>
      <c r="M29" s="159">
        <v>4.4420129599999996</v>
      </c>
      <c r="N29" s="159">
        <v>3.1180556210717185</v>
      </c>
      <c r="O29" s="159">
        <v>5.1553925965259992</v>
      </c>
    </row>
    <row r="30" spans="2:15" s="3" customFormat="1">
      <c r="B30" s="238">
        <v>2001</v>
      </c>
      <c r="C30" s="158" t="s">
        <v>45</v>
      </c>
      <c r="D30" s="159">
        <v>108.17396153</v>
      </c>
      <c r="E30" s="159">
        <v>104.44201296</v>
      </c>
      <c r="F30" s="159">
        <v>105.14746639000001</v>
      </c>
      <c r="G30" s="159">
        <v>112.61426666</v>
      </c>
      <c r="H30" s="159">
        <v>3.8411840049005264</v>
      </c>
      <c r="I30" s="159">
        <v>4.4420129599999996</v>
      </c>
      <c r="J30" s="159">
        <v>2.7714220063037089</v>
      </c>
      <c r="K30" s="159">
        <v>5.1553925965259992</v>
      </c>
      <c r="L30" s="159">
        <v>4.029780960482924</v>
      </c>
      <c r="M30" s="159">
        <v>4.4420129599999996</v>
      </c>
      <c r="N30" s="159">
        <v>3.1180556210717185</v>
      </c>
      <c r="O30" s="159">
        <v>5.1553925965259992</v>
      </c>
    </row>
    <row r="31" spans="2:15" s="3" customFormat="1">
      <c r="B31" s="238">
        <v>2001</v>
      </c>
      <c r="C31" s="158" t="s">
        <v>46</v>
      </c>
      <c r="D31" s="159">
        <v>108.17396153</v>
      </c>
      <c r="E31" s="159">
        <v>104.44201296</v>
      </c>
      <c r="F31" s="159">
        <v>105.14746639000001</v>
      </c>
      <c r="G31" s="159">
        <v>112.61426666</v>
      </c>
      <c r="H31" s="159">
        <v>3.8411840049005264</v>
      </c>
      <c r="I31" s="159">
        <v>4.4420129599999996</v>
      </c>
      <c r="J31" s="159">
        <v>2.7714220063037089</v>
      </c>
      <c r="K31" s="159">
        <v>5.1553925965259992</v>
      </c>
      <c r="L31" s="159">
        <v>4.029780960482924</v>
      </c>
      <c r="M31" s="159">
        <v>4.4420129599999996</v>
      </c>
      <c r="N31" s="159">
        <v>3.1180556210717185</v>
      </c>
      <c r="O31" s="159">
        <v>5.1553925965259992</v>
      </c>
    </row>
    <row r="32" spans="2:15" s="3" customFormat="1">
      <c r="B32" s="238">
        <v>2001</v>
      </c>
      <c r="C32" s="158" t="s">
        <v>55</v>
      </c>
      <c r="D32" s="159">
        <v>108.17396153</v>
      </c>
      <c r="E32" s="159">
        <v>104.44201296</v>
      </c>
      <c r="F32" s="159">
        <v>105.14746639000001</v>
      </c>
      <c r="G32" s="159">
        <v>112.61426666</v>
      </c>
      <c r="H32" s="159">
        <v>3.8411840049005264</v>
      </c>
      <c r="I32" s="159">
        <v>4.4420129599999996</v>
      </c>
      <c r="J32" s="159">
        <v>2.7714220063037089</v>
      </c>
      <c r="K32" s="159">
        <v>5.1553925965259992</v>
      </c>
      <c r="L32" s="159">
        <v>3.8411840049005264</v>
      </c>
      <c r="M32" s="159">
        <v>4.4420129599999996</v>
      </c>
      <c r="N32" s="159">
        <v>2.7714220063037089</v>
      </c>
      <c r="O32" s="159">
        <v>5.1553925965259992</v>
      </c>
    </row>
    <row r="33" spans="2:15" s="3" customFormat="1">
      <c r="B33" s="238">
        <v>2001</v>
      </c>
      <c r="C33" s="158" t="s">
        <v>47</v>
      </c>
      <c r="D33" s="159">
        <v>108.26721736</v>
      </c>
      <c r="E33" s="159">
        <v>105.3361191</v>
      </c>
      <c r="F33" s="159">
        <v>105.24952568</v>
      </c>
      <c r="G33" s="159">
        <v>112.61426666</v>
      </c>
      <c r="H33" s="159">
        <v>3.9307045851362261</v>
      </c>
      <c r="I33" s="159">
        <v>5.3361191000000048</v>
      </c>
      <c r="J33" s="159">
        <v>2.8711750362374175</v>
      </c>
      <c r="K33" s="159">
        <v>5.1553925965259992</v>
      </c>
      <c r="L33" s="159">
        <v>3.9307045851362261</v>
      </c>
      <c r="M33" s="159">
        <v>5.3361191000000048</v>
      </c>
      <c r="N33" s="159">
        <v>2.8711750362374175</v>
      </c>
      <c r="O33" s="159">
        <v>5.1553925965259992</v>
      </c>
    </row>
    <row r="34" spans="2:15" s="3" customFormat="1">
      <c r="B34" s="238">
        <v>2001</v>
      </c>
      <c r="C34" s="158" t="s">
        <v>48</v>
      </c>
      <c r="D34" s="159">
        <v>108.26498938</v>
      </c>
      <c r="E34" s="159">
        <v>105.3361191</v>
      </c>
      <c r="F34" s="159">
        <v>105.24546831000001</v>
      </c>
      <c r="G34" s="159">
        <v>112.61426666</v>
      </c>
      <c r="H34" s="159">
        <v>3.9285658441872329</v>
      </c>
      <c r="I34" s="159">
        <v>5.3361191000000048</v>
      </c>
      <c r="J34" s="159">
        <v>2.8672093516724857</v>
      </c>
      <c r="K34" s="159">
        <v>5.1553925965259992</v>
      </c>
      <c r="L34" s="159">
        <v>3.9285658441872329</v>
      </c>
      <c r="M34" s="159">
        <v>5.3361191000000048</v>
      </c>
      <c r="N34" s="159">
        <v>2.8672093516724857</v>
      </c>
      <c r="O34" s="159">
        <v>5.1553925965259992</v>
      </c>
    </row>
    <row r="35" spans="2:15" s="3" customFormat="1">
      <c r="B35" s="238">
        <v>2001</v>
      </c>
      <c r="C35" s="158" t="s">
        <v>49</v>
      </c>
      <c r="D35" s="159">
        <v>108.26498938</v>
      </c>
      <c r="E35" s="159">
        <v>105.3361191</v>
      </c>
      <c r="F35" s="159">
        <v>105.24546831000001</v>
      </c>
      <c r="G35" s="159">
        <v>112.61426666</v>
      </c>
      <c r="H35" s="159">
        <v>3.9285658441872329</v>
      </c>
      <c r="I35" s="159">
        <v>5.3361191000000048</v>
      </c>
      <c r="J35" s="159">
        <v>2.8672093516724857</v>
      </c>
      <c r="K35" s="159">
        <v>5.1553925965259992</v>
      </c>
      <c r="L35" s="159">
        <v>3.9285658441872329</v>
      </c>
      <c r="M35" s="159">
        <v>5.3361191000000048</v>
      </c>
      <c r="N35" s="159">
        <v>2.8672093516724857</v>
      </c>
      <c r="O35" s="159">
        <v>5.1553925965259992</v>
      </c>
    </row>
    <row r="36" spans="2:15" s="3" customFormat="1">
      <c r="B36" s="239">
        <v>2001</v>
      </c>
      <c r="C36" s="158" t="s">
        <v>50</v>
      </c>
      <c r="D36" s="159">
        <v>108.42717591</v>
      </c>
      <c r="E36" s="159">
        <v>105.3361191</v>
      </c>
      <c r="F36" s="159">
        <v>105.24546831000001</v>
      </c>
      <c r="G36" s="159">
        <v>113.01055964</v>
      </c>
      <c r="H36" s="159">
        <v>4.0842561883942921</v>
      </c>
      <c r="I36" s="159">
        <v>5.3361191000000048</v>
      </c>
      <c r="J36" s="159">
        <v>2.8672093516724857</v>
      </c>
      <c r="K36" s="159">
        <v>5.5254375751161717</v>
      </c>
      <c r="L36" s="159">
        <v>4.0842561883942921</v>
      </c>
      <c r="M36" s="159">
        <v>5.3361191000000048</v>
      </c>
      <c r="N36" s="159">
        <v>2.8672093516724857</v>
      </c>
      <c r="O36" s="159">
        <v>5.5254375751161717</v>
      </c>
    </row>
    <row r="37" spans="2:15" s="3" customFormat="1">
      <c r="B37" s="237">
        <v>2002</v>
      </c>
      <c r="C37" s="158" t="s">
        <v>40</v>
      </c>
      <c r="D37" s="159">
        <v>109.72129520999999</v>
      </c>
      <c r="E37" s="159">
        <v>106.31758944000001</v>
      </c>
      <c r="F37" s="159">
        <v>106.09831654</v>
      </c>
      <c r="G37" s="159">
        <v>114.92854661</v>
      </c>
      <c r="H37" s="159">
        <v>1.1935377723700782</v>
      </c>
      <c r="I37" s="159">
        <v>0.93175099708035702</v>
      </c>
      <c r="J37" s="159">
        <v>0.81034199732754075</v>
      </c>
      <c r="K37" s="159">
        <v>1.6971750039198383</v>
      </c>
      <c r="L37" s="159">
        <v>2.6318214593721763</v>
      </c>
      <c r="M37" s="159">
        <v>4.4904239116936111</v>
      </c>
      <c r="N37" s="159">
        <v>2.0047796210203188</v>
      </c>
      <c r="O37" s="159">
        <v>3.24518553398552</v>
      </c>
    </row>
    <row r="38" spans="2:15" s="3" customFormat="1">
      <c r="B38" s="238">
        <v>2002</v>
      </c>
      <c r="C38" s="158" t="s">
        <v>41</v>
      </c>
      <c r="D38" s="159">
        <v>113.83521761999999</v>
      </c>
      <c r="E38" s="159">
        <v>109.5135504</v>
      </c>
      <c r="F38" s="159">
        <v>110.43887187999999</v>
      </c>
      <c r="G38" s="159">
        <v>118.83173957</v>
      </c>
      <c r="H38" s="159">
        <v>4.9877179448895248</v>
      </c>
      <c r="I38" s="159">
        <v>3.9658109067357827</v>
      </c>
      <c r="J38" s="159">
        <v>4.9345626499592896</v>
      </c>
      <c r="K38" s="159">
        <v>5.1510053118430932</v>
      </c>
      <c r="L38" s="159">
        <v>6.0624537446914815</v>
      </c>
      <c r="M38" s="159">
        <v>6.6104954050982343</v>
      </c>
      <c r="N38" s="159">
        <v>5.7124853499702226</v>
      </c>
      <c r="O38" s="159">
        <v>6.4506171498446037</v>
      </c>
    </row>
    <row r="39" spans="2:15" s="3" customFormat="1">
      <c r="B39" s="238">
        <v>2002</v>
      </c>
      <c r="C39" s="158" t="s">
        <v>42</v>
      </c>
      <c r="D39" s="159">
        <v>113.59537397</v>
      </c>
      <c r="E39" s="159">
        <v>109.5135504</v>
      </c>
      <c r="F39" s="159">
        <v>110.22601973</v>
      </c>
      <c r="G39" s="159">
        <v>118.53128897000001</v>
      </c>
      <c r="H39" s="159">
        <v>4.766515420718747</v>
      </c>
      <c r="I39" s="159">
        <v>3.9658109067357827</v>
      </c>
      <c r="J39" s="159">
        <v>4.7323191202207369</v>
      </c>
      <c r="K39" s="159">
        <v>4.8851446693003879</v>
      </c>
      <c r="L39" s="159">
        <v>5.382754557449303</v>
      </c>
      <c r="M39" s="159">
        <v>6.0091004751980677</v>
      </c>
      <c r="N39" s="159">
        <v>5.0563091098513127</v>
      </c>
      <c r="O39" s="159">
        <v>5.7339990387939395</v>
      </c>
    </row>
    <row r="40" spans="2:15" s="3" customFormat="1">
      <c r="B40" s="238">
        <v>2002</v>
      </c>
      <c r="C40" s="158" t="s">
        <v>43</v>
      </c>
      <c r="D40" s="159">
        <v>113.65170603999999</v>
      </c>
      <c r="E40" s="159">
        <v>109.5135504</v>
      </c>
      <c r="F40" s="159">
        <v>110.23651434999999</v>
      </c>
      <c r="G40" s="159">
        <v>118.65485191</v>
      </c>
      <c r="H40" s="159">
        <v>4.8184692501228881</v>
      </c>
      <c r="I40" s="159">
        <v>3.9658109067357827</v>
      </c>
      <c r="J40" s="159">
        <v>4.7422906849527067</v>
      </c>
      <c r="K40" s="159">
        <v>4.9944821864258842</v>
      </c>
      <c r="L40" s="159">
        <v>5.4350139805142703</v>
      </c>
      <c r="M40" s="159">
        <v>6.0091004751980677</v>
      </c>
      <c r="N40" s="159">
        <v>5.0663115216721337</v>
      </c>
      <c r="O40" s="159">
        <v>5.8442214441412546</v>
      </c>
    </row>
    <row r="41" spans="2:15" s="3" customFormat="1">
      <c r="B41" s="238">
        <v>2002</v>
      </c>
      <c r="C41" s="158" t="s">
        <v>44</v>
      </c>
      <c r="D41" s="159">
        <v>113.65170603999999</v>
      </c>
      <c r="E41" s="159">
        <v>109.5135504</v>
      </c>
      <c r="F41" s="159">
        <v>110.23651434999999</v>
      </c>
      <c r="G41" s="159">
        <v>118.65485191</v>
      </c>
      <c r="H41" s="159">
        <v>4.8184692501228881</v>
      </c>
      <c r="I41" s="159">
        <v>3.9658109067357827</v>
      </c>
      <c r="J41" s="159">
        <v>4.7422906849527067</v>
      </c>
      <c r="K41" s="159">
        <v>4.9944821864258842</v>
      </c>
      <c r="L41" s="159">
        <v>5.0638290698828143</v>
      </c>
      <c r="M41" s="159">
        <v>4.8558403809608137</v>
      </c>
      <c r="N41" s="159">
        <v>4.8399149639272565</v>
      </c>
      <c r="O41" s="159">
        <v>5.3639609164596038</v>
      </c>
    </row>
    <row r="42" spans="2:15" s="3" customFormat="1">
      <c r="B42" s="238">
        <v>2002</v>
      </c>
      <c r="C42" s="158" t="s">
        <v>45</v>
      </c>
      <c r="D42" s="159">
        <v>113.65170603999999</v>
      </c>
      <c r="E42" s="159">
        <v>109.5135504</v>
      </c>
      <c r="F42" s="159">
        <v>110.23651434999999</v>
      </c>
      <c r="G42" s="159">
        <v>118.65485191</v>
      </c>
      <c r="H42" s="159">
        <v>4.8184692501228881</v>
      </c>
      <c r="I42" s="159">
        <v>3.9658109067357827</v>
      </c>
      <c r="J42" s="159">
        <v>4.7422906849527067</v>
      </c>
      <c r="K42" s="159">
        <v>4.9944821864258842</v>
      </c>
      <c r="L42" s="159">
        <v>5.0638290698828143</v>
      </c>
      <c r="M42" s="159">
        <v>4.8558403809608137</v>
      </c>
      <c r="N42" s="159">
        <v>4.8399149639272565</v>
      </c>
      <c r="O42" s="159">
        <v>5.3639609164596038</v>
      </c>
    </row>
    <row r="43" spans="2:15" s="3" customFormat="1">
      <c r="B43" s="238">
        <v>2002</v>
      </c>
      <c r="C43" s="158" t="s">
        <v>46</v>
      </c>
      <c r="D43" s="159">
        <v>113.65170603999999</v>
      </c>
      <c r="E43" s="159">
        <v>109.5135504</v>
      </c>
      <c r="F43" s="159">
        <v>110.23651434999999</v>
      </c>
      <c r="G43" s="159">
        <v>118.65485191</v>
      </c>
      <c r="H43" s="159">
        <v>4.8184692501228881</v>
      </c>
      <c r="I43" s="159">
        <v>3.9658109067357827</v>
      </c>
      <c r="J43" s="159">
        <v>4.7422906849527067</v>
      </c>
      <c r="K43" s="159">
        <v>4.9944821864258842</v>
      </c>
      <c r="L43" s="159">
        <v>5.0638290698828143</v>
      </c>
      <c r="M43" s="159">
        <v>4.8558403809608137</v>
      </c>
      <c r="N43" s="159">
        <v>4.8399149639272565</v>
      </c>
      <c r="O43" s="159">
        <v>5.3639609164596038</v>
      </c>
    </row>
    <row r="44" spans="2:15" s="3" customFormat="1">
      <c r="B44" s="238">
        <v>2002</v>
      </c>
      <c r="C44" s="158" t="s">
        <v>55</v>
      </c>
      <c r="D44" s="159">
        <v>113.7184362</v>
      </c>
      <c r="E44" s="159">
        <v>109.5135504</v>
      </c>
      <c r="F44" s="159">
        <v>110.30924399</v>
      </c>
      <c r="G44" s="159">
        <v>118.72031853999999</v>
      </c>
      <c r="H44" s="159">
        <v>4.8800130092773202</v>
      </c>
      <c r="I44" s="159">
        <v>3.9658109067357827</v>
      </c>
      <c r="J44" s="159">
        <v>4.8113954560824084</v>
      </c>
      <c r="K44" s="159">
        <v>5.0524118438035117</v>
      </c>
      <c r="L44" s="159">
        <v>5.1255168911072531</v>
      </c>
      <c r="M44" s="159">
        <v>4.8558403809608137</v>
      </c>
      <c r="N44" s="159">
        <v>4.9090841436488546</v>
      </c>
      <c r="O44" s="159">
        <v>5.4220944300380012</v>
      </c>
    </row>
    <row r="45" spans="2:15" s="3" customFormat="1">
      <c r="B45" s="238">
        <v>2002</v>
      </c>
      <c r="C45" s="158" t="s">
        <v>47</v>
      </c>
      <c r="D45" s="159">
        <v>113.7184362</v>
      </c>
      <c r="E45" s="159">
        <v>109.5135504</v>
      </c>
      <c r="F45" s="159">
        <v>110.30924399</v>
      </c>
      <c r="G45" s="159">
        <v>118.72031853999999</v>
      </c>
      <c r="H45" s="159">
        <v>4.8800130092773202</v>
      </c>
      <c r="I45" s="159">
        <v>3.9658109067357827</v>
      </c>
      <c r="J45" s="159">
        <v>4.8113954560824084</v>
      </c>
      <c r="K45" s="159">
        <v>5.0524118438035117</v>
      </c>
      <c r="L45" s="159">
        <v>5.0349671608111066</v>
      </c>
      <c r="M45" s="159">
        <v>3.9658109067357827</v>
      </c>
      <c r="N45" s="159">
        <v>4.8073549760058114</v>
      </c>
      <c r="O45" s="159">
        <v>5.4220944300380012</v>
      </c>
    </row>
    <row r="46" spans="2:15" s="3" customFormat="1">
      <c r="B46" s="238">
        <v>2002</v>
      </c>
      <c r="C46" s="158" t="s">
        <v>48</v>
      </c>
      <c r="D46" s="159">
        <v>113.88821639</v>
      </c>
      <c r="E46" s="159">
        <v>110.6629882</v>
      </c>
      <c r="F46" s="159">
        <v>110.30924399</v>
      </c>
      <c r="G46" s="159">
        <v>119.01827211</v>
      </c>
      <c r="H46" s="159">
        <v>5.0365975450037865</v>
      </c>
      <c r="I46" s="159">
        <v>5.0570204650723696</v>
      </c>
      <c r="J46" s="159">
        <v>4.8113954560824084</v>
      </c>
      <c r="K46" s="159">
        <v>5.3160629317630281</v>
      </c>
      <c r="L46" s="159">
        <v>5.1939477777649614</v>
      </c>
      <c r="M46" s="159">
        <v>5.0570204650723696</v>
      </c>
      <c r="N46" s="159">
        <v>4.8113954560824084</v>
      </c>
      <c r="O46" s="159">
        <v>5.686673314079016</v>
      </c>
    </row>
    <row r="47" spans="2:15" s="3" customFormat="1">
      <c r="B47" s="238">
        <v>2002</v>
      </c>
      <c r="C47" s="158" t="s">
        <v>49</v>
      </c>
      <c r="D47" s="159">
        <v>113.90991067</v>
      </c>
      <c r="E47" s="159">
        <v>111.18423079</v>
      </c>
      <c r="F47" s="159">
        <v>110.30924399</v>
      </c>
      <c r="G47" s="159">
        <v>119.01827211</v>
      </c>
      <c r="H47" s="159">
        <v>5.0566057023849282</v>
      </c>
      <c r="I47" s="159">
        <v>5.5518579381571271</v>
      </c>
      <c r="J47" s="159">
        <v>4.8113954560824084</v>
      </c>
      <c r="K47" s="159">
        <v>5.3160629317630281</v>
      </c>
      <c r="L47" s="159">
        <v>5.2139859083963529</v>
      </c>
      <c r="M47" s="159">
        <v>5.5518579381571271</v>
      </c>
      <c r="N47" s="159">
        <v>4.8113954560824084</v>
      </c>
      <c r="O47" s="159">
        <v>5.686673314079016</v>
      </c>
    </row>
    <row r="48" spans="2:15" s="3" customFormat="1">
      <c r="B48" s="239">
        <v>2002</v>
      </c>
      <c r="C48" s="158" t="s">
        <v>50</v>
      </c>
      <c r="D48" s="159">
        <v>113.90991067</v>
      </c>
      <c r="E48" s="159">
        <v>111.18423079</v>
      </c>
      <c r="F48" s="159">
        <v>110.30924399</v>
      </c>
      <c r="G48" s="159">
        <v>119.01827211</v>
      </c>
      <c r="H48" s="159">
        <v>5.0566057023849282</v>
      </c>
      <c r="I48" s="159">
        <v>5.5518579381571271</v>
      </c>
      <c r="J48" s="159">
        <v>4.8113954560824084</v>
      </c>
      <c r="K48" s="159">
        <v>5.3160629317630281</v>
      </c>
      <c r="L48" s="159">
        <v>5.0566057023849282</v>
      </c>
      <c r="M48" s="159">
        <v>5.5518579381571271</v>
      </c>
      <c r="N48" s="159">
        <v>4.8113954560824084</v>
      </c>
      <c r="O48" s="159">
        <v>5.3160629317630281</v>
      </c>
    </row>
    <row r="49" spans="2:15" s="3" customFormat="1">
      <c r="B49" s="237">
        <v>2003</v>
      </c>
      <c r="C49" s="158" t="s">
        <v>40</v>
      </c>
      <c r="D49" s="159">
        <v>115.57981001</v>
      </c>
      <c r="E49" s="159">
        <v>113.29748167</v>
      </c>
      <c r="F49" s="159">
        <v>111.20346257</v>
      </c>
      <c r="G49" s="159">
        <v>121.68384818</v>
      </c>
      <c r="H49" s="159">
        <v>1.4659824857889134</v>
      </c>
      <c r="I49" s="159">
        <v>1.9006750012880929</v>
      </c>
      <c r="J49" s="159">
        <v>0.81064700260394318</v>
      </c>
      <c r="K49" s="159">
        <v>2.2396360010473018</v>
      </c>
      <c r="L49" s="159">
        <v>5.3394510051919752</v>
      </c>
      <c r="M49" s="159">
        <v>6.5651340166427161</v>
      </c>
      <c r="N49" s="159">
        <v>4.8117125666883709</v>
      </c>
      <c r="O49" s="159">
        <v>5.8778273712305236</v>
      </c>
    </row>
    <row r="50" spans="2:15" s="3" customFormat="1">
      <c r="B50" s="238">
        <v>2003</v>
      </c>
      <c r="C50" s="158" t="s">
        <v>41</v>
      </c>
      <c r="D50" s="159">
        <v>119.81149503</v>
      </c>
      <c r="E50" s="159">
        <v>114.42059166999999</v>
      </c>
      <c r="F50" s="159">
        <v>115.31019087</v>
      </c>
      <c r="G50" s="159">
        <v>126.39932485</v>
      </c>
      <c r="H50" s="159">
        <v>5.1809226478080888</v>
      </c>
      <c r="I50" s="159">
        <v>2.9108092550576714</v>
      </c>
      <c r="J50" s="159">
        <v>4.5335700790890741</v>
      </c>
      <c r="K50" s="159">
        <v>6.2016130877603644</v>
      </c>
      <c r="L50" s="159">
        <v>5.2499371766914606</v>
      </c>
      <c r="M50" s="159">
        <v>4.4807617432518043</v>
      </c>
      <c r="N50" s="159">
        <v>4.4108735512012913</v>
      </c>
      <c r="O50" s="159">
        <v>6.3683198675570765</v>
      </c>
    </row>
    <row r="51" spans="2:15" s="3" customFormat="1">
      <c r="B51" s="238">
        <v>2003</v>
      </c>
      <c r="C51" s="158" t="s">
        <v>42</v>
      </c>
      <c r="D51" s="159">
        <v>120.15507366999999</v>
      </c>
      <c r="E51" s="159">
        <v>115.45983613999999</v>
      </c>
      <c r="F51" s="159">
        <v>115.77826376</v>
      </c>
      <c r="G51" s="159">
        <v>126.50511729</v>
      </c>
      <c r="H51" s="159">
        <v>5.4825457796138437</v>
      </c>
      <c r="I51" s="159">
        <v>3.8455141701484479</v>
      </c>
      <c r="J51" s="159">
        <v>4.9578979713575109</v>
      </c>
      <c r="K51" s="159">
        <v>6.2905006494132749</v>
      </c>
      <c r="L51" s="159">
        <v>5.7746186933038217</v>
      </c>
      <c r="M51" s="159">
        <v>5.4297260186352219</v>
      </c>
      <c r="N51" s="159">
        <v>5.0371446266501323</v>
      </c>
      <c r="O51" s="159">
        <v>6.727192785373461</v>
      </c>
    </row>
    <row r="52" spans="2:15" s="3" customFormat="1">
      <c r="B52" s="238">
        <v>2003</v>
      </c>
      <c r="C52" s="158" t="s">
        <v>43</v>
      </c>
      <c r="D52" s="159">
        <v>119.90777061</v>
      </c>
      <c r="E52" s="159">
        <v>115.45983613999999</v>
      </c>
      <c r="F52" s="159">
        <v>115.10286893999999</v>
      </c>
      <c r="G52" s="159">
        <v>126.80705338</v>
      </c>
      <c r="H52" s="159">
        <v>5.2654417027645337</v>
      </c>
      <c r="I52" s="159">
        <v>3.8455141701484479</v>
      </c>
      <c r="J52" s="159">
        <v>4.3456239718536693</v>
      </c>
      <c r="K52" s="159">
        <v>6.5441895029373143</v>
      </c>
      <c r="L52" s="159">
        <v>5.5045936290636632</v>
      </c>
      <c r="M52" s="159">
        <v>5.4297260186352219</v>
      </c>
      <c r="N52" s="159">
        <v>4.4144670381624849</v>
      </c>
      <c r="O52" s="159">
        <v>6.8705167456476772</v>
      </c>
    </row>
    <row r="53" spans="2:15" s="3" customFormat="1">
      <c r="B53" s="238">
        <v>2003</v>
      </c>
      <c r="C53" s="158" t="s">
        <v>44</v>
      </c>
      <c r="D53" s="159">
        <v>120.20522834000001</v>
      </c>
      <c r="E53" s="159">
        <v>115.45983613999999</v>
      </c>
      <c r="F53" s="159">
        <v>115.10286893999999</v>
      </c>
      <c r="G53" s="159">
        <v>127.53387336999999</v>
      </c>
      <c r="H53" s="159">
        <v>5.5265758992979102</v>
      </c>
      <c r="I53" s="159">
        <v>3.8455141701484479</v>
      </c>
      <c r="J53" s="159">
        <v>4.3456239718536693</v>
      </c>
      <c r="K53" s="159">
        <v>7.1548688357109</v>
      </c>
      <c r="L53" s="159">
        <v>5.7663210948135628</v>
      </c>
      <c r="M53" s="159">
        <v>5.4297260186352219</v>
      </c>
      <c r="N53" s="159">
        <v>4.4144670381624849</v>
      </c>
      <c r="O53" s="159">
        <v>7.4830664882838107</v>
      </c>
    </row>
    <row r="54" spans="2:15" s="3" customFormat="1">
      <c r="B54" s="238">
        <v>2003</v>
      </c>
      <c r="C54" s="158" t="s">
        <v>45</v>
      </c>
      <c r="D54" s="159">
        <v>120.20522834000001</v>
      </c>
      <c r="E54" s="159">
        <v>115.45983613999999</v>
      </c>
      <c r="F54" s="159">
        <v>115.10286893999999</v>
      </c>
      <c r="G54" s="159">
        <v>127.53387336999999</v>
      </c>
      <c r="H54" s="159">
        <v>5.5265758992979102</v>
      </c>
      <c r="I54" s="159">
        <v>3.8455141701484479</v>
      </c>
      <c r="J54" s="159">
        <v>4.3456239718536693</v>
      </c>
      <c r="K54" s="159">
        <v>7.1548688357109</v>
      </c>
      <c r="L54" s="159">
        <v>5.7663210948135628</v>
      </c>
      <c r="M54" s="159">
        <v>5.4297260186352219</v>
      </c>
      <c r="N54" s="159">
        <v>4.4144670381624849</v>
      </c>
      <c r="O54" s="159">
        <v>7.4830664882838107</v>
      </c>
    </row>
    <row r="55" spans="2:15" s="3" customFormat="1">
      <c r="B55" s="238">
        <v>2003</v>
      </c>
      <c r="C55" s="158" t="s">
        <v>46</v>
      </c>
      <c r="D55" s="159">
        <v>120.20522834000001</v>
      </c>
      <c r="E55" s="159">
        <v>115.45983613999999</v>
      </c>
      <c r="F55" s="159">
        <v>115.10286893999999</v>
      </c>
      <c r="G55" s="159">
        <v>127.53387336999999</v>
      </c>
      <c r="H55" s="159">
        <v>5.5265758992979102</v>
      </c>
      <c r="I55" s="159">
        <v>3.8455141701484479</v>
      </c>
      <c r="J55" s="159">
        <v>4.3456239718536693</v>
      </c>
      <c r="K55" s="159">
        <v>7.1548688357109</v>
      </c>
      <c r="L55" s="159">
        <v>5.7663210948135628</v>
      </c>
      <c r="M55" s="159">
        <v>5.4297260186352219</v>
      </c>
      <c r="N55" s="159">
        <v>4.4144670381624849</v>
      </c>
      <c r="O55" s="159">
        <v>7.4830664882838107</v>
      </c>
    </row>
    <row r="56" spans="2:15" s="3" customFormat="1">
      <c r="B56" s="238">
        <v>2003</v>
      </c>
      <c r="C56" s="158" t="s">
        <v>55</v>
      </c>
      <c r="D56" s="159">
        <v>120.47964693</v>
      </c>
      <c r="E56" s="159">
        <v>116.98144322</v>
      </c>
      <c r="F56" s="159">
        <v>115.34601685</v>
      </c>
      <c r="G56" s="159">
        <v>127.72341421</v>
      </c>
      <c r="H56" s="159">
        <v>5.767484340350947</v>
      </c>
      <c r="I56" s="159">
        <v>5.2140599335075848</v>
      </c>
      <c r="J56" s="159">
        <v>4.5660478467757457</v>
      </c>
      <c r="K56" s="159">
        <v>7.3141223995879017</v>
      </c>
      <c r="L56" s="159">
        <v>5.9455713215303518</v>
      </c>
      <c r="M56" s="159">
        <v>6.819149587172916</v>
      </c>
      <c r="N56" s="159">
        <v>4.5660478467757457</v>
      </c>
      <c r="O56" s="159">
        <v>7.5834497251341446</v>
      </c>
    </row>
    <row r="57" spans="2:15" s="3" customFormat="1">
      <c r="B57" s="238">
        <v>2003</v>
      </c>
      <c r="C57" s="158" t="s">
        <v>47</v>
      </c>
      <c r="D57" s="159">
        <v>120.47592396</v>
      </c>
      <c r="E57" s="159">
        <v>116.98144322</v>
      </c>
      <c r="F57" s="159">
        <v>115.34098661</v>
      </c>
      <c r="G57" s="159">
        <v>127.72106665</v>
      </c>
      <c r="H57" s="159">
        <v>5.7642159943588354</v>
      </c>
      <c r="I57" s="159">
        <v>5.2140599335075848</v>
      </c>
      <c r="J57" s="159">
        <v>4.5614877212431679</v>
      </c>
      <c r="K57" s="159">
        <v>7.3121499629541233</v>
      </c>
      <c r="L57" s="159">
        <v>5.9422974724304254</v>
      </c>
      <c r="M57" s="159">
        <v>6.819149587172916</v>
      </c>
      <c r="N57" s="159">
        <v>4.5614877212431679</v>
      </c>
      <c r="O57" s="159">
        <v>7.5814723382564182</v>
      </c>
    </row>
    <row r="58" spans="2:15" s="3" customFormat="1">
      <c r="B58" s="238">
        <v>2003</v>
      </c>
      <c r="C58" s="158" t="s">
        <v>48</v>
      </c>
      <c r="D58" s="159">
        <v>120.79882168</v>
      </c>
      <c r="E58" s="159">
        <v>118.1644321</v>
      </c>
      <c r="F58" s="159">
        <v>115.59932505</v>
      </c>
      <c r="G58" s="159">
        <v>128.04311787</v>
      </c>
      <c r="H58" s="159">
        <v>6.0476836207495239</v>
      </c>
      <c r="I58" s="159">
        <v>6.2780497381718732</v>
      </c>
      <c r="J58" s="159">
        <v>4.7956824547538162</v>
      </c>
      <c r="K58" s="159">
        <v>7.5827396919852674</v>
      </c>
      <c r="L58" s="159">
        <v>6.0678843773751368</v>
      </c>
      <c r="M58" s="159">
        <v>6.7786384788767151</v>
      </c>
      <c r="N58" s="159">
        <v>4.7956824547538162</v>
      </c>
      <c r="O58" s="159">
        <v>7.5827396919852674</v>
      </c>
    </row>
    <row r="59" spans="2:15" s="3" customFormat="1">
      <c r="B59" s="238">
        <v>2003</v>
      </c>
      <c r="C59" s="158" t="s">
        <v>49</v>
      </c>
      <c r="D59" s="159">
        <v>120.79882168</v>
      </c>
      <c r="E59" s="159">
        <v>118.1644321</v>
      </c>
      <c r="F59" s="159">
        <v>115.59932505</v>
      </c>
      <c r="G59" s="159">
        <v>128.04311787</v>
      </c>
      <c r="H59" s="159">
        <v>6.0476836207495239</v>
      </c>
      <c r="I59" s="159">
        <v>6.2780497381718732</v>
      </c>
      <c r="J59" s="159">
        <v>4.7956824547538162</v>
      </c>
      <c r="K59" s="159">
        <v>7.5827396919852674</v>
      </c>
      <c r="L59" s="159">
        <v>6.0476836207495239</v>
      </c>
      <c r="M59" s="159">
        <v>6.2780497381718732</v>
      </c>
      <c r="N59" s="159">
        <v>4.7956824547538162</v>
      </c>
      <c r="O59" s="159">
        <v>7.5827396919852674</v>
      </c>
    </row>
    <row r="60" spans="2:15" s="3" customFormat="1">
      <c r="B60" s="239">
        <v>2003</v>
      </c>
      <c r="C60" s="158" t="s">
        <v>50</v>
      </c>
      <c r="D60" s="159">
        <v>120.79882168</v>
      </c>
      <c r="E60" s="159">
        <v>118.1644321</v>
      </c>
      <c r="F60" s="159">
        <v>115.59932505</v>
      </c>
      <c r="G60" s="159">
        <v>128.04311787</v>
      </c>
      <c r="H60" s="159">
        <v>6.0476836207495239</v>
      </c>
      <c r="I60" s="159">
        <v>6.2780497381718732</v>
      </c>
      <c r="J60" s="159">
        <v>4.7956824547538162</v>
      </c>
      <c r="K60" s="159">
        <v>7.5827396919852674</v>
      </c>
      <c r="L60" s="159">
        <v>6.0476836207495239</v>
      </c>
      <c r="M60" s="159">
        <v>6.2780497381718732</v>
      </c>
      <c r="N60" s="159">
        <v>4.7956824547538162</v>
      </c>
      <c r="O60" s="159">
        <v>7.5827396919852674</v>
      </c>
    </row>
    <row r="61" spans="2:15" s="3" customFormat="1">
      <c r="B61" s="237">
        <v>2004</v>
      </c>
      <c r="C61" s="158" t="s">
        <v>40</v>
      </c>
      <c r="D61" s="159">
        <v>123.14033225</v>
      </c>
      <c r="E61" s="159">
        <v>119.45523908</v>
      </c>
      <c r="F61" s="159">
        <v>116.79227772</v>
      </c>
      <c r="G61" s="159">
        <v>132.03255089000001</v>
      </c>
      <c r="H61" s="159">
        <v>1.938355471879305</v>
      </c>
      <c r="I61" s="159">
        <v>1.092381994361574</v>
      </c>
      <c r="J61" s="159">
        <v>1.0319720028503667</v>
      </c>
      <c r="K61" s="159">
        <v>3.1156949989693317</v>
      </c>
      <c r="L61" s="159">
        <v>6.5413866308880984</v>
      </c>
      <c r="M61" s="159">
        <v>5.4350346708814072</v>
      </c>
      <c r="N61" s="159">
        <v>5.0257564115703417</v>
      </c>
      <c r="O61" s="159">
        <v>8.5045820499461513</v>
      </c>
    </row>
    <row r="62" spans="2:15" s="3" customFormat="1">
      <c r="B62" s="238">
        <v>2004</v>
      </c>
      <c r="C62" s="158" t="s">
        <v>41</v>
      </c>
      <c r="D62" s="159">
        <v>126.28789421</v>
      </c>
      <c r="E62" s="159">
        <v>121.91020073</v>
      </c>
      <c r="F62" s="159">
        <v>119.365117</v>
      </c>
      <c r="G62" s="159">
        <v>136.02167807999999</v>
      </c>
      <c r="H62" s="159">
        <v>4.5439785369270709</v>
      </c>
      <c r="I62" s="159">
        <v>3.1699628758254761</v>
      </c>
      <c r="J62" s="159">
        <v>3.2576245132669897</v>
      </c>
      <c r="K62" s="159">
        <v>6.2311511487095146</v>
      </c>
      <c r="L62" s="159">
        <v>5.4054906654644128</v>
      </c>
      <c r="M62" s="159">
        <v>6.5456828624001133</v>
      </c>
      <c r="N62" s="159">
        <v>3.5165375231851641</v>
      </c>
      <c r="O62" s="159">
        <v>7.6126618883597672</v>
      </c>
    </row>
    <row r="63" spans="2:15" s="3" customFormat="1">
      <c r="B63" s="238">
        <v>2004</v>
      </c>
      <c r="C63" s="158" t="s">
        <v>42</v>
      </c>
      <c r="D63" s="159">
        <v>127.46356201</v>
      </c>
      <c r="E63" s="159">
        <v>120.98003565</v>
      </c>
      <c r="F63" s="159">
        <v>119.81264308</v>
      </c>
      <c r="G63" s="159">
        <v>138.38848111999999</v>
      </c>
      <c r="H63" s="159">
        <v>5.5172229640245263</v>
      </c>
      <c r="I63" s="159">
        <v>2.3827843116253717</v>
      </c>
      <c r="J63" s="159">
        <v>3.6447600608200901</v>
      </c>
      <c r="K63" s="159">
        <v>8.0795933604986629</v>
      </c>
      <c r="L63" s="159">
        <v>6.0825465931404636</v>
      </c>
      <c r="M63" s="159">
        <v>4.7810560750376681</v>
      </c>
      <c r="N63" s="159">
        <v>3.4845740374574774</v>
      </c>
      <c r="O63" s="159">
        <v>9.393583504419496</v>
      </c>
    </row>
    <row r="64" spans="2:15" s="3" customFormat="1">
      <c r="B64" s="238">
        <v>2004</v>
      </c>
      <c r="C64" s="158" t="s">
        <v>43</v>
      </c>
      <c r="D64" s="159">
        <v>127.63262967999999</v>
      </c>
      <c r="E64" s="159">
        <v>120.98003565</v>
      </c>
      <c r="F64" s="159">
        <v>120.02503615000001</v>
      </c>
      <c r="G64" s="159">
        <v>138.51661085999999</v>
      </c>
      <c r="H64" s="159">
        <v>5.6571810096815085</v>
      </c>
      <c r="I64" s="159">
        <v>2.3827843116253717</v>
      </c>
      <c r="J64" s="159">
        <v>3.8284921629825703</v>
      </c>
      <c r="K64" s="159">
        <v>8.1796610112489816</v>
      </c>
      <c r="L64" s="159">
        <v>6.4423339961219739</v>
      </c>
      <c r="M64" s="159">
        <v>4.7810560750376681</v>
      </c>
      <c r="N64" s="159">
        <v>4.2763201780537656</v>
      </c>
      <c r="O64" s="159">
        <v>9.2341531230997163</v>
      </c>
    </row>
    <row r="65" spans="2:15" s="3" customFormat="1">
      <c r="B65" s="238">
        <v>2004</v>
      </c>
      <c r="C65" s="158" t="s">
        <v>44</v>
      </c>
      <c r="D65" s="159">
        <v>127.69761532</v>
      </c>
      <c r="E65" s="159">
        <v>122.54142817</v>
      </c>
      <c r="F65" s="159">
        <v>120.02503615000001</v>
      </c>
      <c r="G65" s="159">
        <v>138.51661085999999</v>
      </c>
      <c r="H65" s="159">
        <v>5.7109775940324283</v>
      </c>
      <c r="I65" s="159">
        <v>3.7041569888778696</v>
      </c>
      <c r="J65" s="159">
        <v>3.8284921629825703</v>
      </c>
      <c r="K65" s="159">
        <v>8.1796610112489816</v>
      </c>
      <c r="L65" s="159">
        <v>6.2329959216148438</v>
      </c>
      <c r="M65" s="159">
        <v>6.1333813270038462</v>
      </c>
      <c r="N65" s="159">
        <v>4.2763201780537656</v>
      </c>
      <c r="O65" s="159">
        <v>8.6116238766911692</v>
      </c>
    </row>
    <row r="66" spans="2:15" s="3" customFormat="1">
      <c r="B66" s="238">
        <v>2004</v>
      </c>
      <c r="C66" s="158" t="s">
        <v>45</v>
      </c>
      <c r="D66" s="159">
        <v>127.76706402000001</v>
      </c>
      <c r="E66" s="159">
        <v>123.599718</v>
      </c>
      <c r="F66" s="159">
        <v>120.07129620000001</v>
      </c>
      <c r="G66" s="159">
        <v>138.51661085999999</v>
      </c>
      <c r="H66" s="159">
        <v>5.7684688005145404</v>
      </c>
      <c r="I66" s="159">
        <v>4.5997647544230773</v>
      </c>
      <c r="J66" s="159">
        <v>3.8685097409225619</v>
      </c>
      <c r="K66" s="159">
        <v>8.1796610112489816</v>
      </c>
      <c r="L66" s="159">
        <v>6.2907710292029719</v>
      </c>
      <c r="M66" s="159">
        <v>7.0499683111710425</v>
      </c>
      <c r="N66" s="159">
        <v>4.3165103578694612</v>
      </c>
      <c r="O66" s="159">
        <v>8.6116238766911692</v>
      </c>
    </row>
    <row r="67" spans="2:15" s="3" customFormat="1">
      <c r="B67" s="238">
        <v>2004</v>
      </c>
      <c r="C67" s="158" t="s">
        <v>46</v>
      </c>
      <c r="D67" s="159">
        <v>128.28169905999999</v>
      </c>
      <c r="E67" s="159">
        <v>123.599718</v>
      </c>
      <c r="F67" s="159">
        <v>120.61544730999999</v>
      </c>
      <c r="G67" s="159">
        <v>139.04397961000001</v>
      </c>
      <c r="H67" s="159">
        <v>6.1944953402131517</v>
      </c>
      <c r="I67" s="159">
        <v>4.5997647544230773</v>
      </c>
      <c r="J67" s="159">
        <v>4.3392314425974234</v>
      </c>
      <c r="K67" s="159">
        <v>8.5915291059758516</v>
      </c>
      <c r="L67" s="159">
        <v>6.7189013585629738</v>
      </c>
      <c r="M67" s="159">
        <v>7.0499683111710425</v>
      </c>
      <c r="N67" s="159">
        <v>4.7892623535504981</v>
      </c>
      <c r="O67" s="159">
        <v>9.0251365663512928</v>
      </c>
    </row>
    <row r="68" spans="2:15" s="3" customFormat="1">
      <c r="B68" s="238">
        <v>2004</v>
      </c>
      <c r="C68" s="158" t="s">
        <v>55</v>
      </c>
      <c r="D68" s="159">
        <v>128.26649426</v>
      </c>
      <c r="E68" s="159">
        <v>123.599718</v>
      </c>
      <c r="F68" s="159">
        <v>120.5937498</v>
      </c>
      <c r="G68" s="159">
        <v>139.03594009</v>
      </c>
      <c r="H68" s="159">
        <v>6.1819084624700196</v>
      </c>
      <c r="I68" s="159">
        <v>4.5997647544230773</v>
      </c>
      <c r="J68" s="159">
        <v>4.3204618606897327</v>
      </c>
      <c r="K68" s="159">
        <v>8.5852503460286158</v>
      </c>
      <c r="L68" s="159">
        <v>6.4632056354914766</v>
      </c>
      <c r="M68" s="159">
        <v>5.6575424253856994</v>
      </c>
      <c r="N68" s="159">
        <v>4.5495571440705476</v>
      </c>
      <c r="O68" s="159">
        <v>8.8570493906467362</v>
      </c>
    </row>
    <row r="69" spans="2:15" s="3" customFormat="1">
      <c r="B69" s="238">
        <v>2004</v>
      </c>
      <c r="C69" s="158" t="s">
        <v>47</v>
      </c>
      <c r="D69" s="159">
        <v>128.26675767</v>
      </c>
      <c r="E69" s="159">
        <v>123.599718</v>
      </c>
      <c r="F69" s="159">
        <v>120.59413207999999</v>
      </c>
      <c r="G69" s="159">
        <v>139.03607077999999</v>
      </c>
      <c r="H69" s="159">
        <v>6.1821265192327814</v>
      </c>
      <c r="I69" s="159">
        <v>4.5997647544230773</v>
      </c>
      <c r="J69" s="159">
        <v>4.3207925546620629</v>
      </c>
      <c r="K69" s="159">
        <v>8.5853524132089234</v>
      </c>
      <c r="L69" s="159">
        <v>6.4667142229900492</v>
      </c>
      <c r="M69" s="159">
        <v>5.6575424253856994</v>
      </c>
      <c r="N69" s="159">
        <v>4.554448183942057</v>
      </c>
      <c r="O69" s="159">
        <v>8.8591525476427506</v>
      </c>
    </row>
    <row r="70" spans="2:15" s="3" customFormat="1">
      <c r="B70" s="238">
        <v>2004</v>
      </c>
      <c r="C70" s="158" t="s">
        <v>48</v>
      </c>
      <c r="D70" s="159">
        <v>128.26675767</v>
      </c>
      <c r="E70" s="159">
        <v>123.599718</v>
      </c>
      <c r="F70" s="159">
        <v>120.59413207999999</v>
      </c>
      <c r="G70" s="159">
        <v>139.03607077999999</v>
      </c>
      <c r="H70" s="159">
        <v>6.1821265192327814</v>
      </c>
      <c r="I70" s="159">
        <v>4.5997647544230773</v>
      </c>
      <c r="J70" s="159">
        <v>4.3207925546620629</v>
      </c>
      <c r="K70" s="159">
        <v>8.5853524132089234</v>
      </c>
      <c r="L70" s="159">
        <v>6.1821265192327814</v>
      </c>
      <c r="M70" s="159">
        <v>4.5997647544230773</v>
      </c>
      <c r="N70" s="159">
        <v>4.3207925546620629</v>
      </c>
      <c r="O70" s="159">
        <v>8.5853524132089234</v>
      </c>
    </row>
    <row r="71" spans="2:15" s="3" customFormat="1">
      <c r="B71" s="238">
        <v>2004</v>
      </c>
      <c r="C71" s="158" t="s">
        <v>49</v>
      </c>
      <c r="D71" s="159">
        <v>128.26675767</v>
      </c>
      <c r="E71" s="159">
        <v>123.599718</v>
      </c>
      <c r="F71" s="159">
        <v>120.59413207999999</v>
      </c>
      <c r="G71" s="159">
        <v>139.03607077999999</v>
      </c>
      <c r="H71" s="159">
        <v>6.1821265192327814</v>
      </c>
      <c r="I71" s="159">
        <v>4.5997647544230773</v>
      </c>
      <c r="J71" s="159">
        <v>4.3207925546620629</v>
      </c>
      <c r="K71" s="159">
        <v>8.5853524132089234</v>
      </c>
      <c r="L71" s="159">
        <v>6.1821265192327814</v>
      </c>
      <c r="M71" s="159">
        <v>4.5997647544230773</v>
      </c>
      <c r="N71" s="159">
        <v>4.3207925546620629</v>
      </c>
      <c r="O71" s="159">
        <v>8.5853524132089234</v>
      </c>
    </row>
    <row r="72" spans="2:15" s="3" customFormat="1">
      <c r="B72" s="239">
        <v>2004</v>
      </c>
      <c r="C72" s="158" t="s">
        <v>50</v>
      </c>
      <c r="D72" s="159">
        <v>128.26675767</v>
      </c>
      <c r="E72" s="159">
        <v>123.599718</v>
      </c>
      <c r="F72" s="159">
        <v>120.59413207999999</v>
      </c>
      <c r="G72" s="159">
        <v>139.03607077999999</v>
      </c>
      <c r="H72" s="159">
        <v>6.1821265192327814</v>
      </c>
      <c r="I72" s="159">
        <v>4.5997647544230773</v>
      </c>
      <c r="J72" s="159">
        <v>4.3207925546620629</v>
      </c>
      <c r="K72" s="159">
        <v>8.5853524132089234</v>
      </c>
      <c r="L72" s="159">
        <v>6.1821265192327814</v>
      </c>
      <c r="M72" s="159">
        <v>4.5997647544230773</v>
      </c>
      <c r="N72" s="159">
        <v>4.3207925546620629</v>
      </c>
      <c r="O72" s="159">
        <v>8.5853524132089234</v>
      </c>
    </row>
    <row r="73" spans="2:15" s="3" customFormat="1">
      <c r="B73" s="237">
        <v>2005</v>
      </c>
      <c r="C73" s="158" t="s">
        <v>40</v>
      </c>
      <c r="D73" s="159">
        <v>131.42386424</v>
      </c>
      <c r="E73" s="159">
        <v>125.55457239</v>
      </c>
      <c r="F73" s="159">
        <v>122.48221893</v>
      </c>
      <c r="G73" s="159">
        <v>144.01814057000001</v>
      </c>
      <c r="H73" s="159">
        <v>2.4613599246988684</v>
      </c>
      <c r="I73" s="159">
        <v>1.5816010114197923</v>
      </c>
      <c r="J73" s="159">
        <v>1.5656539977811406</v>
      </c>
      <c r="K73" s="159">
        <v>3.5832929987522846</v>
      </c>
      <c r="L73" s="159">
        <v>6.7269040440647245</v>
      </c>
      <c r="M73" s="159">
        <v>5.1059571409130484</v>
      </c>
      <c r="N73" s="159">
        <v>4.8718471127356224</v>
      </c>
      <c r="O73" s="159">
        <v>9.0777536290922285</v>
      </c>
    </row>
    <row r="74" spans="2:15" s="3" customFormat="1">
      <c r="B74" s="238">
        <v>2005</v>
      </c>
      <c r="C74" s="158" t="s">
        <v>41</v>
      </c>
      <c r="D74" s="159">
        <v>133.98593664000001</v>
      </c>
      <c r="E74" s="159">
        <v>127.71729132999999</v>
      </c>
      <c r="F74" s="159">
        <v>125.73092873</v>
      </c>
      <c r="G74" s="159">
        <v>145.69953508</v>
      </c>
      <c r="H74" s="159">
        <v>4.4588161998404132</v>
      </c>
      <c r="I74" s="159">
        <v>3.3313776088065055</v>
      </c>
      <c r="J74" s="159">
        <v>4.2595742938738965</v>
      </c>
      <c r="K74" s="159">
        <v>4.7926155152527201</v>
      </c>
      <c r="L74" s="159">
        <v>6.0956297340734693</v>
      </c>
      <c r="M74" s="159">
        <v>4.7634164862555082</v>
      </c>
      <c r="N74" s="159">
        <v>5.3330586774359006</v>
      </c>
      <c r="O74" s="159">
        <v>7.1149372192776923</v>
      </c>
    </row>
    <row r="75" spans="2:15" s="3" customFormat="1">
      <c r="B75" s="238">
        <v>2005</v>
      </c>
      <c r="C75" s="158" t="s">
        <v>42</v>
      </c>
      <c r="D75" s="159">
        <v>134.75429657999999</v>
      </c>
      <c r="E75" s="159">
        <v>128.22171969999999</v>
      </c>
      <c r="F75" s="159">
        <v>126.53372071</v>
      </c>
      <c r="G75" s="159">
        <v>146.44853705</v>
      </c>
      <c r="H75" s="159">
        <v>5.057848992091067</v>
      </c>
      <c r="I75" s="159">
        <v>3.7394921079026915</v>
      </c>
      <c r="J75" s="159">
        <v>4.9252716757891619</v>
      </c>
      <c r="K75" s="159">
        <v>5.3313260569114647</v>
      </c>
      <c r="L75" s="159">
        <v>5.7198578597921141</v>
      </c>
      <c r="M75" s="159">
        <v>5.9858504844142004</v>
      </c>
      <c r="N75" s="159">
        <v>5.6096564245830649</v>
      </c>
      <c r="O75" s="159">
        <v>5.8242245776300763</v>
      </c>
    </row>
    <row r="76" spans="2:15" s="3" customFormat="1">
      <c r="B76" s="238">
        <v>2005</v>
      </c>
      <c r="C76" s="158" t="s">
        <v>43</v>
      </c>
      <c r="D76" s="159">
        <v>134.88403346000001</v>
      </c>
      <c r="E76" s="159">
        <v>129.52170072999999</v>
      </c>
      <c r="F76" s="159">
        <v>126.55207063</v>
      </c>
      <c r="G76" s="159">
        <v>146.60871660000001</v>
      </c>
      <c r="H76" s="159">
        <v>5.1589951365455846</v>
      </c>
      <c r="I76" s="159">
        <v>4.7912590949438822</v>
      </c>
      <c r="J76" s="159">
        <v>4.9404879385405138</v>
      </c>
      <c r="K76" s="159">
        <v>5.4465332467445791</v>
      </c>
      <c r="L76" s="159">
        <v>5.6814654670836973</v>
      </c>
      <c r="M76" s="159">
        <v>7.0603922656390523</v>
      </c>
      <c r="N76" s="159">
        <v>5.4380608324440658</v>
      </c>
      <c r="O76" s="159">
        <v>5.8419749730801414</v>
      </c>
    </row>
    <row r="77" spans="2:15" s="3" customFormat="1">
      <c r="B77" s="238">
        <v>2005</v>
      </c>
      <c r="C77" s="158" t="s">
        <v>44</v>
      </c>
      <c r="D77" s="159">
        <v>134.88403346000001</v>
      </c>
      <c r="E77" s="159">
        <v>129.52170072999999</v>
      </c>
      <c r="F77" s="159">
        <v>126.55207063</v>
      </c>
      <c r="G77" s="159">
        <v>146.60871660000001</v>
      </c>
      <c r="H77" s="159">
        <v>5.1589951365455846</v>
      </c>
      <c r="I77" s="159">
        <v>4.7912590949438822</v>
      </c>
      <c r="J77" s="159">
        <v>4.9404879385405138</v>
      </c>
      <c r="K77" s="159">
        <v>5.4465332467445791</v>
      </c>
      <c r="L77" s="159">
        <v>5.6276839015289397</v>
      </c>
      <c r="M77" s="159">
        <v>5.6962552699454108</v>
      </c>
      <c r="N77" s="159">
        <v>5.4380608324440658</v>
      </c>
      <c r="O77" s="159">
        <v>5.8419749730801414</v>
      </c>
    </row>
    <row r="78" spans="2:15" s="3" customFormat="1">
      <c r="B78" s="238">
        <v>2005</v>
      </c>
      <c r="C78" s="158" t="s">
        <v>45</v>
      </c>
      <c r="D78" s="159">
        <v>135.09728774000001</v>
      </c>
      <c r="E78" s="159">
        <v>130.69765156</v>
      </c>
      <c r="F78" s="159">
        <v>126.66444887</v>
      </c>
      <c r="G78" s="159">
        <v>146.85941750999999</v>
      </c>
      <c r="H78" s="159">
        <v>5.3252535528911977</v>
      </c>
      <c r="I78" s="159">
        <v>5.7426777947826793</v>
      </c>
      <c r="J78" s="159">
        <v>5.0336750928918121</v>
      </c>
      <c r="K78" s="159">
        <v>5.626846821915052</v>
      </c>
      <c r="L78" s="159">
        <v>5.7371778683531289</v>
      </c>
      <c r="M78" s="159">
        <v>5.7426777947826793</v>
      </c>
      <c r="N78" s="159">
        <v>5.4910314776796696</v>
      </c>
      <c r="O78" s="159">
        <v>6.0229647536150992</v>
      </c>
    </row>
    <row r="79" spans="2:15" s="3" customFormat="1">
      <c r="B79" s="238">
        <v>2005</v>
      </c>
      <c r="C79" s="158" t="s">
        <v>46</v>
      </c>
      <c r="D79" s="159">
        <v>135.09728774000001</v>
      </c>
      <c r="E79" s="159">
        <v>130.69765156</v>
      </c>
      <c r="F79" s="159">
        <v>126.66444887</v>
      </c>
      <c r="G79" s="159">
        <v>146.85941750999999</v>
      </c>
      <c r="H79" s="159">
        <v>5.3252535528911977</v>
      </c>
      <c r="I79" s="159">
        <v>5.7426777947826793</v>
      </c>
      <c r="J79" s="159">
        <v>5.0336750928918121</v>
      </c>
      <c r="K79" s="159">
        <v>5.626846821915052</v>
      </c>
      <c r="L79" s="159">
        <v>5.3129859753511965</v>
      </c>
      <c r="M79" s="159">
        <v>5.7426777947826793</v>
      </c>
      <c r="N79" s="159">
        <v>5.0151134824821781</v>
      </c>
      <c r="O79" s="159">
        <v>5.6208387604564081</v>
      </c>
    </row>
    <row r="80" spans="2:15" s="3" customFormat="1">
      <c r="B80" s="238">
        <v>2005</v>
      </c>
      <c r="C80" s="158" t="s">
        <v>55</v>
      </c>
      <c r="D80" s="159">
        <v>135.09728774000001</v>
      </c>
      <c r="E80" s="159">
        <v>130.69765156</v>
      </c>
      <c r="F80" s="159">
        <v>126.66444887</v>
      </c>
      <c r="G80" s="159">
        <v>146.85941750999999</v>
      </c>
      <c r="H80" s="159">
        <v>5.3252535528911977</v>
      </c>
      <c r="I80" s="159">
        <v>5.7426777947826793</v>
      </c>
      <c r="J80" s="159">
        <v>5.0336750928918121</v>
      </c>
      <c r="K80" s="159">
        <v>5.626846821915052</v>
      </c>
      <c r="L80" s="159">
        <v>5.3254698504145495</v>
      </c>
      <c r="M80" s="159">
        <v>5.7426777947826793</v>
      </c>
      <c r="N80" s="159">
        <v>5.0340080477371458</v>
      </c>
      <c r="O80" s="159">
        <v>5.6269461082765702</v>
      </c>
    </row>
    <row r="81" spans="2:15" s="3" customFormat="1">
      <c r="B81" s="238">
        <v>2005</v>
      </c>
      <c r="C81" s="158" t="s">
        <v>47</v>
      </c>
      <c r="D81" s="159">
        <v>135.09728774000001</v>
      </c>
      <c r="E81" s="159">
        <v>130.69765156</v>
      </c>
      <c r="F81" s="159">
        <v>126.66444887</v>
      </c>
      <c r="G81" s="159">
        <v>146.85941750999999</v>
      </c>
      <c r="H81" s="159">
        <v>5.3252535528911977</v>
      </c>
      <c r="I81" s="159">
        <v>5.7426777947826793</v>
      </c>
      <c r="J81" s="159">
        <v>5.0336750928918121</v>
      </c>
      <c r="K81" s="159">
        <v>5.626846821915052</v>
      </c>
      <c r="L81" s="159">
        <v>5.3252535528911977</v>
      </c>
      <c r="M81" s="159">
        <v>5.7426777947826793</v>
      </c>
      <c r="N81" s="159">
        <v>5.0336750928918121</v>
      </c>
      <c r="O81" s="159">
        <v>5.626846821915052</v>
      </c>
    </row>
    <row r="82" spans="2:15" s="3" customFormat="1">
      <c r="B82" s="238">
        <v>2005</v>
      </c>
      <c r="C82" s="158" t="s">
        <v>48</v>
      </c>
      <c r="D82" s="159">
        <v>135.18371178000001</v>
      </c>
      <c r="E82" s="159">
        <v>129.13459391999999</v>
      </c>
      <c r="F82" s="159">
        <v>126.94030631</v>
      </c>
      <c r="G82" s="159">
        <v>146.85941750999999</v>
      </c>
      <c r="H82" s="159">
        <v>5.3926319146506216</v>
      </c>
      <c r="I82" s="159">
        <v>4.4780651684011019</v>
      </c>
      <c r="J82" s="159">
        <v>5.2624237353357017</v>
      </c>
      <c r="K82" s="159">
        <v>5.626846821915052</v>
      </c>
      <c r="L82" s="159">
        <v>5.3926319146506216</v>
      </c>
      <c r="M82" s="159">
        <v>4.4780651684011019</v>
      </c>
      <c r="N82" s="159">
        <v>5.2624237353357017</v>
      </c>
      <c r="O82" s="159">
        <v>5.626846821915052</v>
      </c>
    </row>
    <row r="83" spans="2:15" s="3" customFormat="1">
      <c r="B83" s="238">
        <v>2005</v>
      </c>
      <c r="C83" s="158" t="s">
        <v>49</v>
      </c>
      <c r="D83" s="159">
        <v>136.41012756999999</v>
      </c>
      <c r="E83" s="159">
        <v>130.17572866</v>
      </c>
      <c r="F83" s="159">
        <v>128.63978693999999</v>
      </c>
      <c r="G83" s="159">
        <v>147.46994441999999</v>
      </c>
      <c r="H83" s="159">
        <v>6.3487766027039925</v>
      </c>
      <c r="I83" s="159">
        <v>5.3204091129075266</v>
      </c>
      <c r="J83" s="159">
        <v>6.6716802229337873</v>
      </c>
      <c r="K83" s="159">
        <v>6.0659608637424043</v>
      </c>
      <c r="L83" s="159">
        <v>6.3487766027039925</v>
      </c>
      <c r="M83" s="159">
        <v>5.3204091129075266</v>
      </c>
      <c r="N83" s="159">
        <v>6.6716802229337873</v>
      </c>
      <c r="O83" s="159">
        <v>6.0659608637424043</v>
      </c>
    </row>
    <row r="84" spans="2:15" s="3" customFormat="1">
      <c r="B84" s="239">
        <v>2005</v>
      </c>
      <c r="C84" s="158" t="s">
        <v>50</v>
      </c>
      <c r="D84" s="159">
        <v>136.41012756999999</v>
      </c>
      <c r="E84" s="159">
        <v>130.17572866</v>
      </c>
      <c r="F84" s="159">
        <v>128.63978693999999</v>
      </c>
      <c r="G84" s="159">
        <v>147.46994441999999</v>
      </c>
      <c r="H84" s="159">
        <v>6.3487766027039925</v>
      </c>
      <c r="I84" s="159">
        <v>5.3204091129075266</v>
      </c>
      <c r="J84" s="159">
        <v>6.6716802229337873</v>
      </c>
      <c r="K84" s="159">
        <v>6.0659608637424043</v>
      </c>
      <c r="L84" s="159">
        <v>6.3487766027039925</v>
      </c>
      <c r="M84" s="159">
        <v>5.3204091129075266</v>
      </c>
      <c r="N84" s="159">
        <v>6.6716802229337873</v>
      </c>
      <c r="O84" s="159">
        <v>6.0659608637424043</v>
      </c>
    </row>
    <row r="85" spans="2:15" s="3" customFormat="1">
      <c r="B85" s="237">
        <v>2006</v>
      </c>
      <c r="C85" s="158" t="s">
        <v>40</v>
      </c>
      <c r="D85" s="159">
        <v>140.79349092000001</v>
      </c>
      <c r="E85" s="159">
        <v>132.14016502999999</v>
      </c>
      <c r="F85" s="159">
        <v>131.22212904</v>
      </c>
      <c r="G85" s="159">
        <v>154.51581209</v>
      </c>
      <c r="H85" s="159">
        <v>3.2133709044078529</v>
      </c>
      <c r="I85" s="159">
        <v>1.5090650079100385</v>
      </c>
      <c r="J85" s="159">
        <v>2.0074210020298437</v>
      </c>
      <c r="K85" s="159">
        <v>4.7778330002845166</v>
      </c>
      <c r="L85" s="159">
        <v>7.129319118854724</v>
      </c>
      <c r="M85" s="159">
        <v>5.2452033523268966</v>
      </c>
      <c r="N85" s="159">
        <v>7.1356562498226452</v>
      </c>
      <c r="O85" s="159">
        <v>7.2891314097320787</v>
      </c>
    </row>
    <row r="86" spans="2:15" s="3" customFormat="1">
      <c r="B86" s="238">
        <v>2006</v>
      </c>
      <c r="C86" s="158" t="s">
        <v>41</v>
      </c>
      <c r="D86" s="159">
        <v>141.73881492000001</v>
      </c>
      <c r="E86" s="159">
        <v>132.79361136</v>
      </c>
      <c r="F86" s="159">
        <v>132.46571985</v>
      </c>
      <c r="G86" s="159">
        <v>155.09062173000001</v>
      </c>
      <c r="H86" s="159">
        <v>3.9063722356432464</v>
      </c>
      <c r="I86" s="159">
        <v>2.0110374852116593</v>
      </c>
      <c r="J86" s="159">
        <v>2.9741443149190729</v>
      </c>
      <c r="K86" s="159">
        <v>5.1676138754728385</v>
      </c>
      <c r="L86" s="159">
        <v>5.7863373383960663</v>
      </c>
      <c r="M86" s="159">
        <v>3.9746536879518004</v>
      </c>
      <c r="N86" s="159">
        <v>5.356511073311637</v>
      </c>
      <c r="O86" s="159">
        <v>6.4455158658149401</v>
      </c>
    </row>
    <row r="87" spans="2:15" s="3" customFormat="1">
      <c r="B87" s="238">
        <v>2006</v>
      </c>
      <c r="C87" s="158" t="s">
        <v>42</v>
      </c>
      <c r="D87" s="159">
        <v>142.16062292000001</v>
      </c>
      <c r="E87" s="159">
        <v>133.08104313000001</v>
      </c>
      <c r="F87" s="159">
        <v>133.21208602999999</v>
      </c>
      <c r="G87" s="159">
        <v>155.09062173000001</v>
      </c>
      <c r="H87" s="159">
        <v>4.2155926780796449</v>
      </c>
      <c r="I87" s="159">
        <v>2.2318403744743023</v>
      </c>
      <c r="J87" s="159">
        <v>3.5543428660470369</v>
      </c>
      <c r="K87" s="159">
        <v>5.1676138754728385</v>
      </c>
      <c r="L87" s="159">
        <v>5.4961708294051164</v>
      </c>
      <c r="M87" s="159">
        <v>3.7897818258633436</v>
      </c>
      <c r="N87" s="159">
        <v>5.2779332517266369</v>
      </c>
      <c r="O87" s="159">
        <v>5.9011068694045434</v>
      </c>
    </row>
    <row r="88" spans="2:15" s="3" customFormat="1">
      <c r="B88" s="238">
        <v>2006</v>
      </c>
      <c r="C88" s="158" t="s">
        <v>43</v>
      </c>
      <c r="D88" s="159">
        <v>142.84494389</v>
      </c>
      <c r="E88" s="159">
        <v>134.02856419</v>
      </c>
      <c r="F88" s="159">
        <v>134.07724791000001</v>
      </c>
      <c r="G88" s="159">
        <v>155.50553411999999</v>
      </c>
      <c r="H88" s="159">
        <v>4.7172570208894058</v>
      </c>
      <c r="I88" s="159">
        <v>2.9597188121474005</v>
      </c>
      <c r="J88" s="159">
        <v>4.2268889737326418</v>
      </c>
      <c r="K88" s="159">
        <v>5.448967741599148</v>
      </c>
      <c r="L88" s="159">
        <v>5.9020406090990747</v>
      </c>
      <c r="M88" s="159">
        <v>3.4796203528820087</v>
      </c>
      <c r="N88" s="159">
        <v>5.9463090904307307</v>
      </c>
      <c r="O88" s="159">
        <v>6.0684096596204569</v>
      </c>
    </row>
    <row r="89" spans="2:15" s="3" customFormat="1">
      <c r="B89" s="238">
        <v>2006</v>
      </c>
      <c r="C89" s="158" t="s">
        <v>44</v>
      </c>
      <c r="D89" s="159">
        <v>142.84494389</v>
      </c>
      <c r="E89" s="159">
        <v>134.02856419</v>
      </c>
      <c r="F89" s="159">
        <v>134.07724791000001</v>
      </c>
      <c r="G89" s="159">
        <v>155.50553411999999</v>
      </c>
      <c r="H89" s="159">
        <v>4.7172570208894058</v>
      </c>
      <c r="I89" s="159">
        <v>2.9597188121474005</v>
      </c>
      <c r="J89" s="159">
        <v>4.2268889737326418</v>
      </c>
      <c r="K89" s="159">
        <v>5.448967741599148</v>
      </c>
      <c r="L89" s="159">
        <v>5.9020406090990747</v>
      </c>
      <c r="M89" s="159">
        <v>3.4796203528820087</v>
      </c>
      <c r="N89" s="159">
        <v>5.9463090904307307</v>
      </c>
      <c r="O89" s="159">
        <v>6.0684096596204569</v>
      </c>
    </row>
    <row r="90" spans="2:15" s="3" customFormat="1">
      <c r="B90" s="238">
        <v>2006</v>
      </c>
      <c r="C90" s="158" t="s">
        <v>45</v>
      </c>
      <c r="D90" s="159">
        <v>142.84494389</v>
      </c>
      <c r="E90" s="159">
        <v>134.02856419</v>
      </c>
      <c r="F90" s="159">
        <v>134.07724791000001</v>
      </c>
      <c r="G90" s="159">
        <v>155.50553411999999</v>
      </c>
      <c r="H90" s="159">
        <v>4.7172570208894058</v>
      </c>
      <c r="I90" s="159">
        <v>2.9597188121474005</v>
      </c>
      <c r="J90" s="159">
        <v>4.2268889737326418</v>
      </c>
      <c r="K90" s="159">
        <v>5.448967741599148</v>
      </c>
      <c r="L90" s="159">
        <v>5.7348717206748461</v>
      </c>
      <c r="M90" s="159">
        <v>2.5485634900416443</v>
      </c>
      <c r="N90" s="159">
        <v>5.8523122360939652</v>
      </c>
      <c r="O90" s="159">
        <v>5.8873423009534065</v>
      </c>
    </row>
    <row r="91" spans="2:15" s="3" customFormat="1">
      <c r="B91" s="238">
        <v>2006</v>
      </c>
      <c r="C91" s="158" t="s">
        <v>46</v>
      </c>
      <c r="D91" s="159">
        <v>142.84494389</v>
      </c>
      <c r="E91" s="159">
        <v>134.02856419</v>
      </c>
      <c r="F91" s="159">
        <v>134.07724791000001</v>
      </c>
      <c r="G91" s="159">
        <v>155.50553411999999</v>
      </c>
      <c r="H91" s="159">
        <v>4.7172570208894058</v>
      </c>
      <c r="I91" s="159">
        <v>2.9597188121474005</v>
      </c>
      <c r="J91" s="159">
        <v>4.2268889737326418</v>
      </c>
      <c r="K91" s="159">
        <v>5.448967741599148</v>
      </c>
      <c r="L91" s="159">
        <v>5.7348717206748461</v>
      </c>
      <c r="M91" s="159">
        <v>2.5485634900416443</v>
      </c>
      <c r="N91" s="159">
        <v>5.8523122360939652</v>
      </c>
      <c r="O91" s="159">
        <v>5.8873423009534065</v>
      </c>
    </row>
    <row r="92" spans="2:15" s="3" customFormat="1">
      <c r="B92" s="238">
        <v>2006</v>
      </c>
      <c r="C92" s="158" t="s">
        <v>55</v>
      </c>
      <c r="D92" s="159">
        <v>142.94699485000001</v>
      </c>
      <c r="E92" s="159">
        <v>136.48051491999999</v>
      </c>
      <c r="F92" s="159">
        <v>134.07724791000001</v>
      </c>
      <c r="G92" s="159">
        <v>155.50553411999999</v>
      </c>
      <c r="H92" s="159">
        <v>4.7920688855346043</v>
      </c>
      <c r="I92" s="159">
        <v>4.8432886259981416</v>
      </c>
      <c r="J92" s="159">
        <v>4.2268889737326418</v>
      </c>
      <c r="K92" s="159">
        <v>5.448967741599148</v>
      </c>
      <c r="L92" s="159">
        <v>5.8104105872999128</v>
      </c>
      <c r="M92" s="159">
        <v>4.4246115297222701</v>
      </c>
      <c r="N92" s="159">
        <v>5.8523122360939652</v>
      </c>
      <c r="O92" s="159">
        <v>5.8873423009534065</v>
      </c>
    </row>
    <row r="93" spans="2:15" s="3" customFormat="1">
      <c r="B93" s="238">
        <v>2006</v>
      </c>
      <c r="C93" s="158" t="s">
        <v>47</v>
      </c>
      <c r="D93" s="159">
        <v>143.28867102000001</v>
      </c>
      <c r="E93" s="159">
        <v>136.48051491999999</v>
      </c>
      <c r="F93" s="159">
        <v>134.69947225999999</v>
      </c>
      <c r="G93" s="159">
        <v>155.50553411999999</v>
      </c>
      <c r="H93" s="159">
        <v>5.0425460136530091</v>
      </c>
      <c r="I93" s="159">
        <v>4.8432886259981416</v>
      </c>
      <c r="J93" s="159">
        <v>4.7105840767804921</v>
      </c>
      <c r="K93" s="159">
        <v>5.448967741599148</v>
      </c>
      <c r="L93" s="159">
        <v>6.0633217861224722</v>
      </c>
      <c r="M93" s="159">
        <v>4.4246115297222701</v>
      </c>
      <c r="N93" s="159">
        <v>6.3435505871474618</v>
      </c>
      <c r="O93" s="159">
        <v>5.8873423009534065</v>
      </c>
    </row>
    <row r="94" spans="2:15" s="3" customFormat="1">
      <c r="B94" s="238">
        <v>2006</v>
      </c>
      <c r="C94" s="158" t="s">
        <v>48</v>
      </c>
      <c r="D94" s="159">
        <v>144.08087664999999</v>
      </c>
      <c r="E94" s="159">
        <v>138.73694044000001</v>
      </c>
      <c r="F94" s="159">
        <v>135.3224452</v>
      </c>
      <c r="G94" s="159">
        <v>156.37590015000001</v>
      </c>
      <c r="H94" s="159">
        <v>5.6232988097336829</v>
      </c>
      <c r="I94" s="159">
        <v>6.5766574676610077</v>
      </c>
      <c r="J94" s="159">
        <v>5.1948611070981769</v>
      </c>
      <c r="K94" s="159">
        <v>6.0391666688606875</v>
      </c>
      <c r="L94" s="159">
        <v>6.5815361576099889</v>
      </c>
      <c r="M94" s="159">
        <v>7.435921102558126</v>
      </c>
      <c r="N94" s="159">
        <v>6.6032130642020377</v>
      </c>
      <c r="O94" s="159">
        <v>6.4799948150087374</v>
      </c>
    </row>
    <row r="95" spans="2:15" s="3" customFormat="1">
      <c r="B95" s="238">
        <v>2006</v>
      </c>
      <c r="C95" s="158" t="s">
        <v>49</v>
      </c>
      <c r="D95" s="159">
        <v>144.08087664999999</v>
      </c>
      <c r="E95" s="159">
        <v>138.73694044000001</v>
      </c>
      <c r="F95" s="159">
        <v>135.3224452</v>
      </c>
      <c r="G95" s="159">
        <v>156.37590015000001</v>
      </c>
      <c r="H95" s="159">
        <v>5.6232988097336829</v>
      </c>
      <c r="I95" s="159">
        <v>6.5766574676610077</v>
      </c>
      <c r="J95" s="159">
        <v>5.1948611070981769</v>
      </c>
      <c r="K95" s="159">
        <v>6.0391666688606875</v>
      </c>
      <c r="L95" s="159">
        <v>5.6232988097336829</v>
      </c>
      <c r="M95" s="159">
        <v>6.5766574676610077</v>
      </c>
      <c r="N95" s="159">
        <v>5.1948611070981769</v>
      </c>
      <c r="O95" s="159">
        <v>6.0391666688606875</v>
      </c>
    </row>
    <row r="96" spans="2:15" s="3" customFormat="1">
      <c r="B96" s="239">
        <v>2006</v>
      </c>
      <c r="C96" s="158" t="s">
        <v>50</v>
      </c>
      <c r="D96" s="159">
        <v>144.08087664999999</v>
      </c>
      <c r="E96" s="159">
        <v>138.73694044000001</v>
      </c>
      <c r="F96" s="159">
        <v>135.3224452</v>
      </c>
      <c r="G96" s="159">
        <v>156.37590015000001</v>
      </c>
      <c r="H96" s="159">
        <v>5.6232988097336829</v>
      </c>
      <c r="I96" s="159">
        <v>6.5766574676610077</v>
      </c>
      <c r="J96" s="159">
        <v>5.1948611070981769</v>
      </c>
      <c r="K96" s="159">
        <v>6.0391666688606875</v>
      </c>
      <c r="L96" s="159">
        <v>5.6232988097336829</v>
      </c>
      <c r="M96" s="159">
        <v>6.5766574676610077</v>
      </c>
      <c r="N96" s="159">
        <v>5.1948611070981769</v>
      </c>
      <c r="O96" s="159">
        <v>6.0391666688606875</v>
      </c>
    </row>
    <row r="97" spans="2:15" s="3" customFormat="1">
      <c r="B97" s="237">
        <v>2007</v>
      </c>
      <c r="C97" s="158" t="s">
        <v>40</v>
      </c>
      <c r="D97" s="159">
        <v>146.46438433</v>
      </c>
      <c r="E97" s="159">
        <v>139.69304191000001</v>
      </c>
      <c r="F97" s="159">
        <v>135.94655232</v>
      </c>
      <c r="G97" s="159">
        <v>161.26523349000001</v>
      </c>
      <c r="H97" s="159">
        <v>1.6542845486636111</v>
      </c>
      <c r="I97" s="159">
        <v>0.68914700509306215</v>
      </c>
      <c r="J97" s="159">
        <v>0.4612000020230056</v>
      </c>
      <c r="K97" s="159">
        <v>3.1266540018698663</v>
      </c>
      <c r="L97" s="159">
        <v>4.0278093631631435</v>
      </c>
      <c r="M97" s="159">
        <v>5.7158070585769991</v>
      </c>
      <c r="N97" s="159">
        <v>3.6003251239429659</v>
      </c>
      <c r="O97" s="159">
        <v>4.3681104921926845</v>
      </c>
    </row>
    <row r="98" spans="2:15" s="3" customFormat="1">
      <c r="B98" s="238">
        <v>2007</v>
      </c>
      <c r="C98" s="158" t="s">
        <v>41</v>
      </c>
      <c r="D98" s="159">
        <v>149.03994968999999</v>
      </c>
      <c r="E98" s="159">
        <v>141.28804589000001</v>
      </c>
      <c r="F98" s="159">
        <v>138.84104882</v>
      </c>
      <c r="G98" s="159">
        <v>163.51259514</v>
      </c>
      <c r="H98" s="159">
        <v>3.441867619980215</v>
      </c>
      <c r="I98" s="159">
        <v>1.8388076325665139</v>
      </c>
      <c r="J98" s="159">
        <v>2.6001626077622859</v>
      </c>
      <c r="K98" s="159">
        <v>4.5638074557232216</v>
      </c>
      <c r="L98" s="159">
        <v>5.1511188195843687</v>
      </c>
      <c r="M98" s="159">
        <v>6.3967192721130317</v>
      </c>
      <c r="N98" s="159">
        <v>4.8128141961703221</v>
      </c>
      <c r="O98" s="159">
        <v>5.4303563400899719</v>
      </c>
    </row>
    <row r="99" spans="2:15" s="3" customFormat="1">
      <c r="B99" s="238">
        <v>2007</v>
      </c>
      <c r="C99" s="158" t="s">
        <v>42</v>
      </c>
      <c r="D99" s="159">
        <v>150.78933935000001</v>
      </c>
      <c r="E99" s="159">
        <v>145.56119122000001</v>
      </c>
      <c r="F99" s="159">
        <v>141.13220103</v>
      </c>
      <c r="G99" s="159">
        <v>164.2784211</v>
      </c>
      <c r="H99" s="159">
        <v>4.6560396188427973</v>
      </c>
      <c r="I99" s="159">
        <v>4.9188419164766657</v>
      </c>
      <c r="J99" s="159">
        <v>4.2932684385162077</v>
      </c>
      <c r="K99" s="159">
        <v>5.0535414615805223</v>
      </c>
      <c r="L99" s="159">
        <v>6.0696951467747624</v>
      </c>
      <c r="M99" s="159">
        <v>9.3778556257699108</v>
      </c>
      <c r="N99" s="159">
        <v>5.9454928122785873</v>
      </c>
      <c r="O99" s="159">
        <v>5.924148905660573</v>
      </c>
    </row>
    <row r="100" spans="2:15" s="3" customFormat="1">
      <c r="B100" s="238">
        <v>2007</v>
      </c>
      <c r="C100" s="158" t="s">
        <v>43</v>
      </c>
      <c r="D100" s="159">
        <v>151.23867038</v>
      </c>
      <c r="E100" s="159">
        <v>145.56119122000001</v>
      </c>
      <c r="F100" s="159">
        <v>141.81009286</v>
      </c>
      <c r="G100" s="159">
        <v>164.46677781</v>
      </c>
      <c r="H100" s="159">
        <v>4.9678999020721193</v>
      </c>
      <c r="I100" s="159">
        <v>4.9188419164766657</v>
      </c>
      <c r="J100" s="159">
        <v>4.7942140347904285</v>
      </c>
      <c r="K100" s="159">
        <v>5.1739927010741553</v>
      </c>
      <c r="L100" s="159">
        <v>5.8761103203370766</v>
      </c>
      <c r="M100" s="159">
        <v>8.6046038765671398</v>
      </c>
      <c r="N100" s="159">
        <v>5.7674550086161531</v>
      </c>
      <c r="O100" s="159">
        <v>5.7626525902832526</v>
      </c>
    </row>
    <row r="101" spans="2:15" s="3" customFormat="1">
      <c r="B101" s="238">
        <v>2007</v>
      </c>
      <c r="C101" s="158" t="s">
        <v>44</v>
      </c>
      <c r="D101" s="159">
        <v>151.55441723999999</v>
      </c>
      <c r="E101" s="159">
        <v>148.55043003</v>
      </c>
      <c r="F101" s="159">
        <v>142.14810573</v>
      </c>
      <c r="G101" s="159">
        <v>164.48076406000001</v>
      </c>
      <c r="H101" s="159">
        <v>5.1870454731856199</v>
      </c>
      <c r="I101" s="159">
        <v>7.0734510642059831</v>
      </c>
      <c r="J101" s="159">
        <v>5.043997335336357</v>
      </c>
      <c r="K101" s="159">
        <v>5.1829366943535433</v>
      </c>
      <c r="L101" s="159">
        <v>6.0971519976982052</v>
      </c>
      <c r="M101" s="159">
        <v>10.834903684720288</v>
      </c>
      <c r="N101" s="159">
        <v>6.0195580874523813</v>
      </c>
      <c r="O101" s="159">
        <v>5.7716466431825069</v>
      </c>
    </row>
    <row r="102" spans="2:15" s="3" customFormat="1">
      <c r="B102" s="238">
        <v>2007</v>
      </c>
      <c r="C102" s="158" t="s">
        <v>45</v>
      </c>
      <c r="D102" s="159">
        <v>151.55441723999999</v>
      </c>
      <c r="E102" s="159">
        <v>148.55043003</v>
      </c>
      <c r="F102" s="159">
        <v>142.14810573</v>
      </c>
      <c r="G102" s="159">
        <v>164.48076406000001</v>
      </c>
      <c r="H102" s="159">
        <v>5.1870454731856199</v>
      </c>
      <c r="I102" s="159">
        <v>7.0734510642059831</v>
      </c>
      <c r="J102" s="159">
        <v>5.043997335336357</v>
      </c>
      <c r="K102" s="159">
        <v>5.1829366943535433</v>
      </c>
      <c r="L102" s="159">
        <v>6.0971519976982052</v>
      </c>
      <c r="M102" s="159">
        <v>10.834903684720288</v>
      </c>
      <c r="N102" s="159">
        <v>6.0195580874523813</v>
      </c>
      <c r="O102" s="159">
        <v>5.7716466431825069</v>
      </c>
    </row>
    <row r="103" spans="2:15" s="3" customFormat="1">
      <c r="B103" s="238">
        <v>2007</v>
      </c>
      <c r="C103" s="158" t="s">
        <v>46</v>
      </c>
      <c r="D103" s="159">
        <v>151.55178695000001</v>
      </c>
      <c r="E103" s="159">
        <v>148.36203244000001</v>
      </c>
      <c r="F103" s="159">
        <v>142.14810573</v>
      </c>
      <c r="G103" s="159">
        <v>164.49349652000001</v>
      </c>
      <c r="H103" s="159">
        <v>5.1852199082243828</v>
      </c>
      <c r="I103" s="159">
        <v>6.9376562359486229</v>
      </c>
      <c r="J103" s="159">
        <v>5.043997335336357</v>
      </c>
      <c r="K103" s="159">
        <v>5.1910789080755961</v>
      </c>
      <c r="L103" s="159">
        <v>6.0953106374593631</v>
      </c>
      <c r="M103" s="159">
        <v>10.694338431978395</v>
      </c>
      <c r="N103" s="159">
        <v>6.0195580874523813</v>
      </c>
      <c r="O103" s="159">
        <v>5.7798344289562209</v>
      </c>
    </row>
    <row r="104" spans="2:15" s="3" customFormat="1">
      <c r="B104" s="238">
        <v>2007</v>
      </c>
      <c r="C104" s="158" t="s">
        <v>55</v>
      </c>
      <c r="D104" s="159">
        <v>151.55178695000001</v>
      </c>
      <c r="E104" s="159">
        <v>148.36203244000001</v>
      </c>
      <c r="F104" s="159">
        <v>142.14810573</v>
      </c>
      <c r="G104" s="159">
        <v>164.49349652000001</v>
      </c>
      <c r="H104" s="159">
        <v>5.1852199082243828</v>
      </c>
      <c r="I104" s="159">
        <v>6.9376562359486229</v>
      </c>
      <c r="J104" s="159">
        <v>5.043997335336357</v>
      </c>
      <c r="K104" s="159">
        <v>5.1910789080755961</v>
      </c>
      <c r="L104" s="159">
        <v>6.0195683784953502</v>
      </c>
      <c r="M104" s="159">
        <v>8.7056511524480555</v>
      </c>
      <c r="N104" s="159">
        <v>6.0195580874523813</v>
      </c>
      <c r="O104" s="159">
        <v>5.7798344289562209</v>
      </c>
    </row>
    <row r="105" spans="2:15" s="3" customFormat="1">
      <c r="B105" s="238">
        <v>2007</v>
      </c>
      <c r="C105" s="158" t="s">
        <v>47</v>
      </c>
      <c r="D105" s="159">
        <v>151.55178695000001</v>
      </c>
      <c r="E105" s="159">
        <v>148.36203244000001</v>
      </c>
      <c r="F105" s="159">
        <v>142.14810573</v>
      </c>
      <c r="G105" s="159">
        <v>164.49349652000001</v>
      </c>
      <c r="H105" s="159">
        <v>5.1852199082243828</v>
      </c>
      <c r="I105" s="159">
        <v>6.9376562359486229</v>
      </c>
      <c r="J105" s="159">
        <v>5.043997335336357</v>
      </c>
      <c r="K105" s="159">
        <v>5.1910789080755961</v>
      </c>
      <c r="L105" s="159">
        <v>5.766761510996659</v>
      </c>
      <c r="M105" s="159">
        <v>8.7056511524480555</v>
      </c>
      <c r="N105" s="159">
        <v>5.5298163719769349</v>
      </c>
      <c r="O105" s="159">
        <v>5.7798344289562209</v>
      </c>
    </row>
    <row r="106" spans="2:15" s="3" customFormat="1">
      <c r="B106" s="238">
        <v>2007</v>
      </c>
      <c r="C106" s="158" t="s">
        <v>48</v>
      </c>
      <c r="D106" s="159">
        <v>151.90252748</v>
      </c>
      <c r="E106" s="159">
        <v>148.36203244000001</v>
      </c>
      <c r="F106" s="159">
        <v>142.38416398000001</v>
      </c>
      <c r="G106" s="159">
        <v>165.03378033999999</v>
      </c>
      <c r="H106" s="159">
        <v>5.4286529981354192</v>
      </c>
      <c r="I106" s="159">
        <v>6.9376562359486229</v>
      </c>
      <c r="J106" s="159">
        <v>5.2184386481955158</v>
      </c>
      <c r="K106" s="159">
        <v>5.5365821598437606</v>
      </c>
      <c r="L106" s="159">
        <v>5.4286529981354192</v>
      </c>
      <c r="M106" s="159">
        <v>6.9376562359486229</v>
      </c>
      <c r="N106" s="159">
        <v>5.2184386481955158</v>
      </c>
      <c r="O106" s="159">
        <v>5.5365821598437606</v>
      </c>
    </row>
    <row r="107" spans="2:15" s="3" customFormat="1">
      <c r="B107" s="238">
        <v>2007</v>
      </c>
      <c r="C107" s="158" t="s">
        <v>49</v>
      </c>
      <c r="D107" s="159">
        <v>151.90252748</v>
      </c>
      <c r="E107" s="159">
        <v>148.36203244000001</v>
      </c>
      <c r="F107" s="159">
        <v>142.38416398000001</v>
      </c>
      <c r="G107" s="159">
        <v>165.03378033999999</v>
      </c>
      <c r="H107" s="159">
        <v>5.4286529981354192</v>
      </c>
      <c r="I107" s="159">
        <v>6.9376562359486229</v>
      </c>
      <c r="J107" s="159">
        <v>5.2184386481955158</v>
      </c>
      <c r="K107" s="159">
        <v>5.5365821598437606</v>
      </c>
      <c r="L107" s="159">
        <v>5.4286529981354192</v>
      </c>
      <c r="M107" s="159">
        <v>6.9376562359486229</v>
      </c>
      <c r="N107" s="159">
        <v>5.2184386481955158</v>
      </c>
      <c r="O107" s="159">
        <v>5.5365821598437606</v>
      </c>
    </row>
    <row r="108" spans="2:15" s="3" customFormat="1">
      <c r="B108" s="239">
        <v>2007</v>
      </c>
      <c r="C108" s="158" t="s">
        <v>50</v>
      </c>
      <c r="D108" s="159">
        <v>152.99599391000001</v>
      </c>
      <c r="E108" s="159">
        <v>150.5855995</v>
      </c>
      <c r="F108" s="159">
        <v>143.31869958999999</v>
      </c>
      <c r="G108" s="159">
        <v>166.22556352999999</v>
      </c>
      <c r="H108" s="159">
        <v>6.1875784401677123</v>
      </c>
      <c r="I108" s="159">
        <v>8.5403779429056925</v>
      </c>
      <c r="J108" s="159">
        <v>5.9090377639732452</v>
      </c>
      <c r="K108" s="159">
        <v>6.2987093091402926</v>
      </c>
      <c r="L108" s="159">
        <v>6.1875784401677123</v>
      </c>
      <c r="M108" s="159">
        <v>8.5403779429056925</v>
      </c>
      <c r="N108" s="159">
        <v>5.9090377639732452</v>
      </c>
      <c r="O108" s="159">
        <v>6.2987093091402926</v>
      </c>
    </row>
    <row r="109" spans="2:15" s="3" customFormat="1">
      <c r="B109" s="237">
        <v>2008</v>
      </c>
      <c r="C109" s="158" t="s">
        <v>40</v>
      </c>
      <c r="D109" s="159">
        <v>154.37809665</v>
      </c>
      <c r="E109" s="159">
        <v>151.03864081</v>
      </c>
      <c r="F109" s="159">
        <v>144.37449692000001</v>
      </c>
      <c r="G109" s="159">
        <v>168.13996671999999</v>
      </c>
      <c r="H109" s="159">
        <v>0.90335877736316661</v>
      </c>
      <c r="I109" s="159">
        <v>0.30085301084849903</v>
      </c>
      <c r="J109" s="159">
        <v>0.73667800016355045</v>
      </c>
      <c r="K109" s="159">
        <v>1.1516899984246294</v>
      </c>
      <c r="L109" s="159">
        <v>5.4031649784356972</v>
      </c>
      <c r="M109" s="159">
        <v>8.1218067448983078</v>
      </c>
      <c r="N109" s="159">
        <v>6.1994544592508305</v>
      </c>
      <c r="O109" s="159">
        <v>4.2629977219648367</v>
      </c>
    </row>
    <row r="110" spans="2:15" s="3" customFormat="1">
      <c r="B110" s="238">
        <v>2008</v>
      </c>
      <c r="C110" s="158" t="s">
        <v>41</v>
      </c>
      <c r="D110" s="159">
        <v>160.58783342000001</v>
      </c>
      <c r="E110" s="159">
        <v>156.68700566999999</v>
      </c>
      <c r="F110" s="159">
        <v>151.80560819999999</v>
      </c>
      <c r="G110" s="159">
        <v>172.76802266999999</v>
      </c>
      <c r="H110" s="159">
        <v>4.962116533891674</v>
      </c>
      <c r="I110" s="159">
        <v>4.0517859544730186</v>
      </c>
      <c r="J110" s="159">
        <v>5.9217036117959339</v>
      </c>
      <c r="K110" s="159">
        <v>3.9358922906098144</v>
      </c>
      <c r="L110" s="159">
        <v>7.7481801047433123</v>
      </c>
      <c r="M110" s="159">
        <v>10.898982771683933</v>
      </c>
      <c r="N110" s="159">
        <v>9.3376991100145403</v>
      </c>
      <c r="O110" s="159">
        <v>5.6603759007527685</v>
      </c>
    </row>
    <row r="111" spans="2:15" s="3" customFormat="1">
      <c r="B111" s="238">
        <v>2008</v>
      </c>
      <c r="C111" s="158" t="s">
        <v>42</v>
      </c>
      <c r="D111" s="159">
        <v>163.76708675</v>
      </c>
      <c r="E111" s="159">
        <v>161.65318622000001</v>
      </c>
      <c r="F111" s="159">
        <v>155.41518275000001</v>
      </c>
      <c r="G111" s="159">
        <v>175.18817095</v>
      </c>
      <c r="H111" s="159">
        <v>7.0401142962842016</v>
      </c>
      <c r="I111" s="159">
        <v>7.3496979503674424</v>
      </c>
      <c r="J111" s="159">
        <v>8.4402685724927125</v>
      </c>
      <c r="K111" s="159">
        <v>5.391834582881387</v>
      </c>
      <c r="L111" s="159">
        <v>8.6065417196882237</v>
      </c>
      <c r="M111" s="159">
        <v>11.055141047642763</v>
      </c>
      <c r="N111" s="159">
        <v>10.120285530701764</v>
      </c>
      <c r="O111" s="159">
        <v>6.641012116472055</v>
      </c>
    </row>
    <row r="112" spans="2:15" s="3" customFormat="1">
      <c r="B112" s="238">
        <v>2008</v>
      </c>
      <c r="C112" s="158" t="s">
        <v>43</v>
      </c>
      <c r="D112" s="159">
        <v>165.51676949</v>
      </c>
      <c r="E112" s="159">
        <v>163.43037225</v>
      </c>
      <c r="F112" s="159">
        <v>157.97269811000001</v>
      </c>
      <c r="G112" s="159">
        <v>175.85115306</v>
      </c>
      <c r="H112" s="159">
        <v>8.1837277303909985</v>
      </c>
      <c r="I112" s="159">
        <v>8.5298812055398372</v>
      </c>
      <c r="J112" s="159">
        <v>10.224763803970831</v>
      </c>
      <c r="K112" s="159">
        <v>5.7906794391843448</v>
      </c>
      <c r="L112" s="159">
        <v>9.4407727032544244</v>
      </c>
      <c r="M112" s="159">
        <v>12.276061277207234</v>
      </c>
      <c r="N112" s="159">
        <v>11.397358907279127</v>
      </c>
      <c r="O112" s="159">
        <v>6.9219908127292342</v>
      </c>
    </row>
    <row r="113" spans="2:15" s="3" customFormat="1">
      <c r="B113" s="238">
        <v>2008</v>
      </c>
      <c r="C113" s="158" t="s">
        <v>44</v>
      </c>
      <c r="D113" s="159">
        <v>165.71589026999999</v>
      </c>
      <c r="E113" s="159">
        <v>165.30332842999999</v>
      </c>
      <c r="F113" s="159">
        <v>158.19335595000001</v>
      </c>
      <c r="G113" s="159">
        <v>175.85115306</v>
      </c>
      <c r="H113" s="159">
        <v>8.3138754387794336</v>
      </c>
      <c r="I113" s="159">
        <v>9.7736629391311851</v>
      </c>
      <c r="J113" s="159">
        <v>10.378726853196966</v>
      </c>
      <c r="K113" s="159">
        <v>5.7906794391843448</v>
      </c>
      <c r="L113" s="159">
        <v>9.3441506278065418</v>
      </c>
      <c r="M113" s="159">
        <v>11.277583239992467</v>
      </c>
      <c r="N113" s="159">
        <v>11.287698937386324</v>
      </c>
      <c r="O113" s="159">
        <v>6.9128989429136283</v>
      </c>
    </row>
    <row r="114" spans="2:15" s="3" customFormat="1">
      <c r="B114" s="238">
        <v>2008</v>
      </c>
      <c r="C114" s="158" t="s">
        <v>45</v>
      </c>
      <c r="D114" s="159">
        <v>166.53237222000001</v>
      </c>
      <c r="E114" s="159">
        <v>169.17792273000001</v>
      </c>
      <c r="F114" s="159">
        <v>159.17039607999999</v>
      </c>
      <c r="G114" s="159">
        <v>176.14120722999999</v>
      </c>
      <c r="H114" s="159">
        <v>8.8475377453103761</v>
      </c>
      <c r="I114" s="159">
        <v>12.346680752829897</v>
      </c>
      <c r="J114" s="159">
        <v>11.060452359216114</v>
      </c>
      <c r="K114" s="159">
        <v>5.9651737611408038</v>
      </c>
      <c r="L114" s="159">
        <v>9.8828890986932407</v>
      </c>
      <c r="M114" s="159">
        <v>13.885851892743943</v>
      </c>
      <c r="N114" s="159">
        <v>11.975038473134902</v>
      </c>
      <c r="O114" s="159">
        <v>7.0892442874027637</v>
      </c>
    </row>
    <row r="115" spans="2:15" s="3" customFormat="1">
      <c r="B115" s="238">
        <v>2008</v>
      </c>
      <c r="C115" s="158" t="s">
        <v>46</v>
      </c>
      <c r="D115" s="159">
        <v>166.98115430999999</v>
      </c>
      <c r="E115" s="159">
        <v>169.17792273000001</v>
      </c>
      <c r="F115" s="159">
        <v>159.97639358000001</v>
      </c>
      <c r="G115" s="159">
        <v>176.15633776000001</v>
      </c>
      <c r="H115" s="159">
        <v>9.1408670531770753</v>
      </c>
      <c r="I115" s="159">
        <v>12.346680752829897</v>
      </c>
      <c r="J115" s="159">
        <v>11.622833613236523</v>
      </c>
      <c r="K115" s="159">
        <v>5.9742761697467444</v>
      </c>
      <c r="L115" s="159">
        <v>10.180920773366026</v>
      </c>
      <c r="M115" s="159">
        <v>14.030469890211478</v>
      </c>
      <c r="N115" s="159">
        <v>12.54205095343552</v>
      </c>
      <c r="O115" s="159">
        <v>7.0901534022544013</v>
      </c>
    </row>
    <row r="116" spans="2:15" s="3" customFormat="1">
      <c r="B116" s="238">
        <v>2008</v>
      </c>
      <c r="C116" s="158" t="s">
        <v>55</v>
      </c>
      <c r="D116" s="159">
        <v>166.96589365</v>
      </c>
      <c r="E116" s="159">
        <v>169.17792273000001</v>
      </c>
      <c r="F116" s="159">
        <v>159.94860248000001</v>
      </c>
      <c r="G116" s="159">
        <v>176.15633776000001</v>
      </c>
      <c r="H116" s="159">
        <v>9.1308925044258302</v>
      </c>
      <c r="I116" s="159">
        <v>12.346680752829897</v>
      </c>
      <c r="J116" s="159">
        <v>11.603442493948208</v>
      </c>
      <c r="K116" s="159">
        <v>5.9742761697467444</v>
      </c>
      <c r="L116" s="159">
        <v>10.170851172533801</v>
      </c>
      <c r="M116" s="159">
        <v>14.030469890211478</v>
      </c>
      <c r="N116" s="159">
        <v>12.522500147705642</v>
      </c>
      <c r="O116" s="159">
        <v>7.0901534022544013</v>
      </c>
    </row>
    <row r="117" spans="2:15" s="3" customFormat="1">
      <c r="B117" s="238">
        <v>2008</v>
      </c>
      <c r="C117" s="158" t="s">
        <v>47</v>
      </c>
      <c r="D117" s="159">
        <v>167.01179064999999</v>
      </c>
      <c r="E117" s="159">
        <v>169.17792273000001</v>
      </c>
      <c r="F117" s="159">
        <v>160.03218522</v>
      </c>
      <c r="G117" s="159">
        <v>176.15633776000001</v>
      </c>
      <c r="H117" s="159">
        <v>9.1608913291185985</v>
      </c>
      <c r="I117" s="159">
        <v>12.346680752829897</v>
      </c>
      <c r="J117" s="159">
        <v>11.661761987663311</v>
      </c>
      <c r="K117" s="159">
        <v>5.9742761697467444</v>
      </c>
      <c r="L117" s="159">
        <v>10.201135869879607</v>
      </c>
      <c r="M117" s="159">
        <v>14.030469890211478</v>
      </c>
      <c r="N117" s="159">
        <v>12.581299904178465</v>
      </c>
      <c r="O117" s="159">
        <v>7.0901534022544013</v>
      </c>
    </row>
    <row r="118" spans="2:15" s="3" customFormat="1">
      <c r="B118" s="238">
        <v>2008</v>
      </c>
      <c r="C118" s="158" t="s">
        <v>48</v>
      </c>
      <c r="D118" s="159">
        <v>167.30160149</v>
      </c>
      <c r="E118" s="159">
        <v>170.71923849000001</v>
      </c>
      <c r="F118" s="159">
        <v>160.38409920000001</v>
      </c>
      <c r="G118" s="159">
        <v>176.23554822</v>
      </c>
      <c r="H118" s="159">
        <v>9.3503151385880585</v>
      </c>
      <c r="I118" s="159">
        <v>13.37022866519186</v>
      </c>
      <c r="J118" s="159">
        <v>11.907308438340564</v>
      </c>
      <c r="K118" s="159">
        <v>6.0219285634687765</v>
      </c>
      <c r="L118" s="159">
        <v>10.137470564489121</v>
      </c>
      <c r="M118" s="159">
        <v>15.069358165500745</v>
      </c>
      <c r="N118" s="159">
        <v>12.641809817086383</v>
      </c>
      <c r="O118" s="159">
        <v>6.7875606175428373</v>
      </c>
    </row>
    <row r="119" spans="2:15" s="3" customFormat="1">
      <c r="B119" s="238">
        <v>2008</v>
      </c>
      <c r="C119" s="158" t="s">
        <v>49</v>
      </c>
      <c r="D119" s="159">
        <v>167.30160149</v>
      </c>
      <c r="E119" s="159">
        <v>170.71923849000001</v>
      </c>
      <c r="F119" s="159">
        <v>160.38409920000001</v>
      </c>
      <c r="G119" s="159">
        <v>176.23554822</v>
      </c>
      <c r="H119" s="159">
        <v>9.3503151385880585</v>
      </c>
      <c r="I119" s="159">
        <v>13.37022866519186</v>
      </c>
      <c r="J119" s="159">
        <v>11.907308438340564</v>
      </c>
      <c r="K119" s="159">
        <v>6.0219285634687765</v>
      </c>
      <c r="L119" s="159">
        <v>10.137470564489121</v>
      </c>
      <c r="M119" s="159">
        <v>15.069358165500745</v>
      </c>
      <c r="N119" s="159">
        <v>12.641809817086383</v>
      </c>
      <c r="O119" s="159">
        <v>6.7875606175428373</v>
      </c>
    </row>
    <row r="120" spans="2:15" s="3" customFormat="1">
      <c r="B120" s="239">
        <v>2008</v>
      </c>
      <c r="C120" s="158" t="s">
        <v>50</v>
      </c>
      <c r="D120" s="159">
        <v>167.30160149</v>
      </c>
      <c r="E120" s="159">
        <v>170.71923849000001</v>
      </c>
      <c r="F120" s="159">
        <v>160.38409920000001</v>
      </c>
      <c r="G120" s="159">
        <v>176.23554822</v>
      </c>
      <c r="H120" s="159">
        <v>9.3503151385880585</v>
      </c>
      <c r="I120" s="159">
        <v>13.37022866519186</v>
      </c>
      <c r="J120" s="159">
        <v>11.907308438340564</v>
      </c>
      <c r="K120" s="159">
        <v>6.0219285634687765</v>
      </c>
      <c r="L120" s="159">
        <v>9.3503151385880585</v>
      </c>
      <c r="M120" s="159">
        <v>13.37022866519186</v>
      </c>
      <c r="N120" s="159">
        <v>11.907308438340564</v>
      </c>
      <c r="O120" s="159">
        <v>6.0219285634687765</v>
      </c>
    </row>
    <row r="121" spans="2:15" s="3" customFormat="1">
      <c r="B121" s="237">
        <v>2009</v>
      </c>
      <c r="C121" s="158" t="s">
        <v>40</v>
      </c>
      <c r="D121" s="159">
        <v>168.78184630999999</v>
      </c>
      <c r="E121" s="159">
        <v>171.49385655</v>
      </c>
      <c r="F121" s="159">
        <v>161.53020237000001</v>
      </c>
      <c r="G121" s="159">
        <v>178.23588513999999</v>
      </c>
      <c r="H121" s="159">
        <v>0.88477624052418946</v>
      </c>
      <c r="I121" s="159">
        <v>0.45373800097250694</v>
      </c>
      <c r="J121" s="159">
        <v>0.71459900059718962</v>
      </c>
      <c r="K121" s="159">
        <v>1.1350360016487286</v>
      </c>
      <c r="L121" s="159">
        <v>9.3301769956755152</v>
      </c>
      <c r="M121" s="159">
        <v>13.543034835523812</v>
      </c>
      <c r="N121" s="159">
        <v>11.882781111615742</v>
      </c>
      <c r="O121" s="159">
        <v>6.0044727121972841</v>
      </c>
    </row>
    <row r="122" spans="2:15" s="3" customFormat="1">
      <c r="B122" s="238">
        <v>2009</v>
      </c>
      <c r="C122" s="158" t="s">
        <v>41</v>
      </c>
      <c r="D122" s="159">
        <v>175.11393878000001</v>
      </c>
      <c r="E122" s="159">
        <v>174.36910195999999</v>
      </c>
      <c r="F122" s="159">
        <v>166.10424664999999</v>
      </c>
      <c r="G122" s="159">
        <v>187.27837621</v>
      </c>
      <c r="H122" s="159">
        <v>4.669612974665398</v>
      </c>
      <c r="I122" s="159">
        <v>2.1379333121930273</v>
      </c>
      <c r="J122" s="159">
        <v>3.5665302723475918</v>
      </c>
      <c r="K122" s="159">
        <v>6.265948102714745</v>
      </c>
      <c r="L122" s="159">
        <v>9.045582750972514</v>
      </c>
      <c r="M122" s="159">
        <v>11.28497938574462</v>
      </c>
      <c r="N122" s="159">
        <v>9.419044934862967</v>
      </c>
      <c r="O122" s="159">
        <v>8.3987495577904951</v>
      </c>
    </row>
    <row r="123" spans="2:15" s="3" customFormat="1">
      <c r="B123" s="238">
        <v>2009</v>
      </c>
      <c r="C123" s="158" t="s">
        <v>42</v>
      </c>
      <c r="D123" s="159">
        <v>176.42963895</v>
      </c>
      <c r="E123" s="159">
        <v>179.29279543000001</v>
      </c>
      <c r="F123" s="159">
        <v>168.19361383</v>
      </c>
      <c r="G123" s="159">
        <v>187.18909312</v>
      </c>
      <c r="H123" s="159">
        <v>5.4560371082554155</v>
      </c>
      <c r="I123" s="159">
        <v>5.0220215459209783</v>
      </c>
      <c r="J123" s="159">
        <v>4.8692574070335297</v>
      </c>
      <c r="K123" s="159">
        <v>6.2152868763607074</v>
      </c>
      <c r="L123" s="159">
        <v>7.7320494925394314</v>
      </c>
      <c r="M123" s="159">
        <v>10.912008369568156</v>
      </c>
      <c r="N123" s="159">
        <v>8.2221253122710038</v>
      </c>
      <c r="O123" s="159">
        <v>6.8503039360032716</v>
      </c>
    </row>
    <row r="124" spans="2:15" s="3" customFormat="1">
      <c r="B124" s="238">
        <v>2009</v>
      </c>
      <c r="C124" s="158" t="s">
        <v>43</v>
      </c>
      <c r="D124" s="159">
        <v>177.17181726999999</v>
      </c>
      <c r="E124" s="159">
        <v>182.60470092</v>
      </c>
      <c r="F124" s="159">
        <v>169.16642887</v>
      </c>
      <c r="G124" s="159">
        <v>187.36048345</v>
      </c>
      <c r="H124" s="159">
        <v>5.89965409302431</v>
      </c>
      <c r="I124" s="159">
        <v>6.9619935838081801</v>
      </c>
      <c r="J124" s="159">
        <v>5.47581070306002</v>
      </c>
      <c r="K124" s="159">
        <v>6.3125375909475707</v>
      </c>
      <c r="L124" s="159">
        <v>7.0416114427028731</v>
      </c>
      <c r="M124" s="159">
        <v>11.732414486989583</v>
      </c>
      <c r="N124" s="159">
        <v>7.0858641359695866</v>
      </c>
      <c r="O124" s="159">
        <v>6.5449274512707092</v>
      </c>
    </row>
    <row r="125" spans="2:15" s="3" customFormat="1">
      <c r="B125" s="238">
        <v>2009</v>
      </c>
      <c r="C125" s="158" t="s">
        <v>44</v>
      </c>
      <c r="D125" s="159">
        <v>177.17181726999999</v>
      </c>
      <c r="E125" s="159">
        <v>182.60470092</v>
      </c>
      <c r="F125" s="159">
        <v>169.16642887</v>
      </c>
      <c r="G125" s="159">
        <v>187.36048345</v>
      </c>
      <c r="H125" s="159">
        <v>5.89965409302431</v>
      </c>
      <c r="I125" s="159">
        <v>6.9619935838081801</v>
      </c>
      <c r="J125" s="159">
        <v>5.47581070306002</v>
      </c>
      <c r="K125" s="159">
        <v>6.3125375909475707</v>
      </c>
      <c r="L125" s="159">
        <v>6.9129924603699351</v>
      </c>
      <c r="M125" s="159">
        <v>10.466439275193721</v>
      </c>
      <c r="N125" s="159">
        <v>6.9364941745519531</v>
      </c>
      <c r="O125" s="159">
        <v>6.5449274512707092</v>
      </c>
    </row>
    <row r="126" spans="2:15" s="3" customFormat="1">
      <c r="B126" s="238">
        <v>2009</v>
      </c>
      <c r="C126" s="158" t="s">
        <v>45</v>
      </c>
      <c r="D126" s="159">
        <v>177.84707076000001</v>
      </c>
      <c r="E126" s="159">
        <v>184.69740010000001</v>
      </c>
      <c r="F126" s="159">
        <v>169.48508090999999</v>
      </c>
      <c r="G126" s="159">
        <v>188.37005481</v>
      </c>
      <c r="H126" s="159">
        <v>6.3032685736904597</v>
      </c>
      <c r="I126" s="159">
        <v>8.1878069124697817</v>
      </c>
      <c r="J126" s="159">
        <v>5.6744912715137588</v>
      </c>
      <c r="K126" s="159">
        <v>6.8853910079776455</v>
      </c>
      <c r="L126" s="159">
        <v>6.7942937395094134</v>
      </c>
      <c r="M126" s="159">
        <v>9.1734649058011968</v>
      </c>
      <c r="N126" s="159">
        <v>6.480278421130393</v>
      </c>
      <c r="O126" s="159">
        <v>6.9426386774060944</v>
      </c>
    </row>
    <row r="127" spans="2:15" s="3" customFormat="1">
      <c r="B127" s="238">
        <v>2009</v>
      </c>
      <c r="C127" s="158" t="s">
        <v>46</v>
      </c>
      <c r="D127" s="159">
        <v>177.84707076000001</v>
      </c>
      <c r="E127" s="159">
        <v>184.69740010000001</v>
      </c>
      <c r="F127" s="159">
        <v>169.48508090999999</v>
      </c>
      <c r="G127" s="159">
        <v>188.37005481</v>
      </c>
      <c r="H127" s="159">
        <v>6.3032685736904597</v>
      </c>
      <c r="I127" s="159">
        <v>8.1878069124697817</v>
      </c>
      <c r="J127" s="159">
        <v>5.6744912715137588</v>
      </c>
      <c r="K127" s="159">
        <v>6.8853910079776455</v>
      </c>
      <c r="L127" s="159">
        <v>6.5072711318233445</v>
      </c>
      <c r="M127" s="159">
        <v>9.1734649058011968</v>
      </c>
      <c r="N127" s="159">
        <v>5.9438065312085797</v>
      </c>
      <c r="O127" s="159">
        <v>6.9334530936038732</v>
      </c>
    </row>
    <row r="128" spans="2:15" s="3" customFormat="1">
      <c r="B128" s="238">
        <v>2009</v>
      </c>
      <c r="C128" s="158" t="s">
        <v>55</v>
      </c>
      <c r="D128" s="159">
        <v>177.84707076000001</v>
      </c>
      <c r="E128" s="159">
        <v>184.69740010000001</v>
      </c>
      <c r="F128" s="159">
        <v>169.48508090999999</v>
      </c>
      <c r="G128" s="159">
        <v>188.37005481</v>
      </c>
      <c r="H128" s="159">
        <v>6.3032685736904597</v>
      </c>
      <c r="I128" s="159">
        <v>8.1878069124697817</v>
      </c>
      <c r="J128" s="159">
        <v>5.6744912715137588</v>
      </c>
      <c r="K128" s="159">
        <v>6.8853910079776455</v>
      </c>
      <c r="L128" s="159">
        <v>6.5170058819375072</v>
      </c>
      <c r="M128" s="159">
        <v>9.1734649058011968</v>
      </c>
      <c r="N128" s="159">
        <v>5.9622142876755788</v>
      </c>
      <c r="O128" s="159">
        <v>6.9334530936038732</v>
      </c>
    </row>
    <row r="129" spans="2:15" s="3" customFormat="1">
      <c r="B129" s="238">
        <v>2009</v>
      </c>
      <c r="C129" s="158" t="s">
        <v>47</v>
      </c>
      <c r="D129" s="159">
        <v>177.84707076000001</v>
      </c>
      <c r="E129" s="159">
        <v>184.69740010000001</v>
      </c>
      <c r="F129" s="159">
        <v>169.48508090999999</v>
      </c>
      <c r="G129" s="159">
        <v>188.37005481</v>
      </c>
      <c r="H129" s="159">
        <v>6.3032685736904597</v>
      </c>
      <c r="I129" s="159">
        <v>8.1878069124697817</v>
      </c>
      <c r="J129" s="159">
        <v>5.6744912715137588</v>
      </c>
      <c r="K129" s="159">
        <v>6.8853910079776455</v>
      </c>
      <c r="L129" s="159">
        <v>6.4877336311584628</v>
      </c>
      <c r="M129" s="159">
        <v>9.1734649058011968</v>
      </c>
      <c r="N129" s="159">
        <v>5.9068715939889671</v>
      </c>
      <c r="O129" s="159">
        <v>6.9334530936038732</v>
      </c>
    </row>
    <row r="130" spans="2:15" s="3" customFormat="1">
      <c r="B130" s="238">
        <v>2009</v>
      </c>
      <c r="C130" s="158" t="s">
        <v>48</v>
      </c>
      <c r="D130" s="159">
        <v>177.84707076000001</v>
      </c>
      <c r="E130" s="159">
        <v>184.69740010000001</v>
      </c>
      <c r="F130" s="159">
        <v>169.48508090999999</v>
      </c>
      <c r="G130" s="159">
        <v>188.37005481</v>
      </c>
      <c r="H130" s="159">
        <v>6.3032685736904597</v>
      </c>
      <c r="I130" s="159">
        <v>8.1878069124697817</v>
      </c>
      <c r="J130" s="159">
        <v>5.6744912715137588</v>
      </c>
      <c r="K130" s="159">
        <v>6.8853910079776455</v>
      </c>
      <c r="L130" s="159">
        <v>6.3032685736904597</v>
      </c>
      <c r="M130" s="159">
        <v>8.1878069124697817</v>
      </c>
      <c r="N130" s="159">
        <v>5.6744912715137588</v>
      </c>
      <c r="O130" s="159">
        <v>6.8853910079776455</v>
      </c>
    </row>
    <row r="131" spans="2:15" s="3" customFormat="1">
      <c r="B131" s="238">
        <v>2009</v>
      </c>
      <c r="C131" s="158" t="s">
        <v>49</v>
      </c>
      <c r="D131" s="159">
        <v>177.84707076000001</v>
      </c>
      <c r="E131" s="159">
        <v>184.69740010000001</v>
      </c>
      <c r="F131" s="159">
        <v>169.48508090999999</v>
      </c>
      <c r="G131" s="159">
        <v>188.37005481</v>
      </c>
      <c r="H131" s="159">
        <v>6.3032685736904597</v>
      </c>
      <c r="I131" s="159">
        <v>8.1878069124697817</v>
      </c>
      <c r="J131" s="159">
        <v>5.6744912715137588</v>
      </c>
      <c r="K131" s="159">
        <v>6.8853910079776455</v>
      </c>
      <c r="L131" s="159">
        <v>6.3032685736904597</v>
      </c>
      <c r="M131" s="159">
        <v>8.1878069124697817</v>
      </c>
      <c r="N131" s="159">
        <v>5.6744912715137588</v>
      </c>
      <c r="O131" s="159">
        <v>6.8853910079776455</v>
      </c>
    </row>
    <row r="132" spans="2:15" s="3" customFormat="1">
      <c r="B132" s="239">
        <v>2009</v>
      </c>
      <c r="C132" s="158" t="s">
        <v>50</v>
      </c>
      <c r="D132" s="159">
        <v>177.84707076000001</v>
      </c>
      <c r="E132" s="159">
        <v>184.69740010000001</v>
      </c>
      <c r="F132" s="159">
        <v>169.48508090999999</v>
      </c>
      <c r="G132" s="159">
        <v>188.37005481</v>
      </c>
      <c r="H132" s="159">
        <v>6.3032685736904597</v>
      </c>
      <c r="I132" s="159">
        <v>8.1878069124697817</v>
      </c>
      <c r="J132" s="159">
        <v>5.6744912715137588</v>
      </c>
      <c r="K132" s="159">
        <v>6.8853910079776455</v>
      </c>
      <c r="L132" s="159">
        <v>6.3032685736904597</v>
      </c>
      <c r="M132" s="159">
        <v>8.1878069124697817</v>
      </c>
      <c r="N132" s="159">
        <v>5.6744912715137588</v>
      </c>
      <c r="O132" s="159">
        <v>6.8853910079776455</v>
      </c>
    </row>
    <row r="133" spans="2:15" s="3" customFormat="1">
      <c r="B133" s="237">
        <v>2010</v>
      </c>
      <c r="C133" s="158" t="s">
        <v>40</v>
      </c>
      <c r="D133" s="159">
        <v>179.2298471</v>
      </c>
      <c r="E133" s="159">
        <v>184.69740010000001</v>
      </c>
      <c r="F133" s="159">
        <v>170.70158720000001</v>
      </c>
      <c r="G133" s="159">
        <v>190.11654661</v>
      </c>
      <c r="H133" s="159">
        <v>0.77750863935565917</v>
      </c>
      <c r="I133" s="159">
        <v>0</v>
      </c>
      <c r="J133" s="159">
        <v>0.71776600245185307</v>
      </c>
      <c r="K133" s="159">
        <v>0.92715999990635112</v>
      </c>
      <c r="L133" s="159">
        <v>6.1902396604965872</v>
      </c>
      <c r="M133" s="159">
        <v>7.6991350102098011</v>
      </c>
      <c r="N133" s="159">
        <v>5.677814238721794</v>
      </c>
      <c r="O133" s="159">
        <v>6.6656955532091757</v>
      </c>
    </row>
    <row r="134" spans="2:15" s="3" customFormat="1">
      <c r="B134" s="238">
        <v>2010</v>
      </c>
      <c r="C134" s="158" t="s">
        <v>41</v>
      </c>
      <c r="D134" s="159">
        <v>180.80424922</v>
      </c>
      <c r="E134" s="159">
        <v>186.00737934</v>
      </c>
      <c r="F134" s="159">
        <v>171.78126449999999</v>
      </c>
      <c r="G134" s="159">
        <v>192.38163316999999</v>
      </c>
      <c r="H134" s="159">
        <v>1.6627647828907186</v>
      </c>
      <c r="I134" s="159">
        <v>0.7092570005266623</v>
      </c>
      <c r="J134" s="159">
        <v>1.3547998311540539</v>
      </c>
      <c r="K134" s="159">
        <v>2.1296263697785207</v>
      </c>
      <c r="L134" s="159">
        <v>3.2494902916602655</v>
      </c>
      <c r="M134" s="159">
        <v>6.6745066925158625</v>
      </c>
      <c r="N134" s="159">
        <v>3.4177439556750642</v>
      </c>
      <c r="O134" s="159">
        <v>2.7249579280191938</v>
      </c>
    </row>
    <row r="135" spans="2:15" s="3" customFormat="1">
      <c r="B135" s="238">
        <v>2010</v>
      </c>
      <c r="C135" s="158" t="s">
        <v>42</v>
      </c>
      <c r="D135" s="159">
        <v>182.76370453999999</v>
      </c>
      <c r="E135" s="159">
        <v>187.88551074</v>
      </c>
      <c r="F135" s="159">
        <v>173.52708093000001</v>
      </c>
      <c r="G135" s="159">
        <v>194.63600732</v>
      </c>
      <c r="H135" s="159">
        <v>2.7645289624336016</v>
      </c>
      <c r="I135" s="159">
        <v>1.7261264307314832</v>
      </c>
      <c r="J135" s="159">
        <v>2.3848706908582642</v>
      </c>
      <c r="K135" s="159">
        <v>3.3264058431793586</v>
      </c>
      <c r="L135" s="159">
        <v>3.590136911063496</v>
      </c>
      <c r="M135" s="159">
        <v>4.7925602863137868</v>
      </c>
      <c r="N135" s="159">
        <v>3.1710283039585221</v>
      </c>
      <c r="O135" s="159">
        <v>3.9782842450260034</v>
      </c>
    </row>
    <row r="136" spans="2:15" s="3" customFormat="1">
      <c r="B136" s="238">
        <v>2010</v>
      </c>
      <c r="C136" s="158" t="s">
        <v>43</v>
      </c>
      <c r="D136" s="159">
        <v>185.73080838999999</v>
      </c>
      <c r="E136" s="159">
        <v>189.91593308</v>
      </c>
      <c r="F136" s="159">
        <v>177.94464833000001</v>
      </c>
      <c r="G136" s="159">
        <v>195.75221952000001</v>
      </c>
      <c r="H136" s="159">
        <v>4.4328746019319567</v>
      </c>
      <c r="I136" s="159">
        <v>2.82545015640423</v>
      </c>
      <c r="J136" s="159">
        <v>4.9913345614722289</v>
      </c>
      <c r="K136" s="159">
        <v>3.918969348629247</v>
      </c>
      <c r="L136" s="159">
        <v>4.8308987579873275</v>
      </c>
      <c r="M136" s="159">
        <v>4.0038575804261995</v>
      </c>
      <c r="N136" s="159">
        <v>5.1891025415839636</v>
      </c>
      <c r="O136" s="159">
        <v>4.4789252864195817</v>
      </c>
    </row>
    <row r="137" spans="2:15" s="3" customFormat="1">
      <c r="B137" s="238">
        <v>2010</v>
      </c>
      <c r="C137" s="158" t="s">
        <v>44</v>
      </c>
      <c r="D137" s="159">
        <v>185.68841419</v>
      </c>
      <c r="E137" s="159">
        <v>189.77977855</v>
      </c>
      <c r="F137" s="159">
        <v>177.87776427</v>
      </c>
      <c r="G137" s="159">
        <v>195.75221952000001</v>
      </c>
      <c r="H137" s="159">
        <v>4.4090371556255121</v>
      </c>
      <c r="I137" s="159">
        <v>2.7517325350807624</v>
      </c>
      <c r="J137" s="159">
        <v>4.9518714655814904</v>
      </c>
      <c r="K137" s="159">
        <v>3.918969348629247</v>
      </c>
      <c r="L137" s="159">
        <v>4.8069704602178263</v>
      </c>
      <c r="M137" s="159">
        <v>3.9292951352569219</v>
      </c>
      <c r="N137" s="159">
        <v>5.1495651106369564</v>
      </c>
      <c r="O137" s="159">
        <v>4.4789252864195817</v>
      </c>
    </row>
    <row r="138" spans="2:15" s="3" customFormat="1">
      <c r="B138" s="238">
        <v>2010</v>
      </c>
      <c r="C138" s="158" t="s">
        <v>45</v>
      </c>
      <c r="D138" s="159">
        <v>185.68841419</v>
      </c>
      <c r="E138" s="159">
        <v>189.77977855</v>
      </c>
      <c r="F138" s="159">
        <v>177.87776427</v>
      </c>
      <c r="G138" s="159">
        <v>195.75221952000001</v>
      </c>
      <c r="H138" s="159">
        <v>4.4090371556255121</v>
      </c>
      <c r="I138" s="159">
        <v>2.7517325350807624</v>
      </c>
      <c r="J138" s="159">
        <v>4.9518714655814904</v>
      </c>
      <c r="K138" s="159">
        <v>3.918969348629247</v>
      </c>
      <c r="L138" s="159">
        <v>4.4090371556255121</v>
      </c>
      <c r="M138" s="159">
        <v>2.7517325350807624</v>
      </c>
      <c r="N138" s="159">
        <v>4.9518714655814904</v>
      </c>
      <c r="O138" s="159">
        <v>3.918969348629247</v>
      </c>
    </row>
    <row r="139" spans="2:15" s="3" customFormat="1">
      <c r="B139" s="238">
        <v>2010</v>
      </c>
      <c r="C139" s="158" t="s">
        <v>46</v>
      </c>
      <c r="D139" s="159">
        <v>185.68841419</v>
      </c>
      <c r="E139" s="159">
        <v>189.77977855</v>
      </c>
      <c r="F139" s="159">
        <v>177.87776427</v>
      </c>
      <c r="G139" s="159">
        <v>195.75221952000001</v>
      </c>
      <c r="H139" s="159">
        <v>4.4090371556255121</v>
      </c>
      <c r="I139" s="159">
        <v>2.7517325350807624</v>
      </c>
      <c r="J139" s="159">
        <v>4.9518714655814904</v>
      </c>
      <c r="K139" s="159">
        <v>3.918969348629247</v>
      </c>
      <c r="L139" s="159">
        <v>4.4090371556255121</v>
      </c>
      <c r="M139" s="159">
        <v>2.7517325350807624</v>
      </c>
      <c r="N139" s="159">
        <v>4.9518714655814904</v>
      </c>
      <c r="O139" s="159">
        <v>3.918969348629247</v>
      </c>
    </row>
    <row r="140" spans="2:15" s="3" customFormat="1">
      <c r="B140" s="238">
        <v>2010</v>
      </c>
      <c r="C140" s="158" t="s">
        <v>55</v>
      </c>
      <c r="D140" s="159">
        <v>185.68841419</v>
      </c>
      <c r="E140" s="159">
        <v>189.77977855</v>
      </c>
      <c r="F140" s="159">
        <v>177.87776427</v>
      </c>
      <c r="G140" s="159">
        <v>195.75221952000001</v>
      </c>
      <c r="H140" s="159">
        <v>4.4090371556255121</v>
      </c>
      <c r="I140" s="159">
        <v>2.7517325350807624</v>
      </c>
      <c r="J140" s="159">
        <v>4.9518714655814904</v>
      </c>
      <c r="K140" s="159">
        <v>3.918969348629247</v>
      </c>
      <c r="L140" s="159">
        <v>4.4090371556255121</v>
      </c>
      <c r="M140" s="159">
        <v>2.7517325350807624</v>
      </c>
      <c r="N140" s="159">
        <v>4.9518714655814904</v>
      </c>
      <c r="O140" s="159">
        <v>3.918969348629247</v>
      </c>
    </row>
    <row r="141" spans="2:15" s="3" customFormat="1">
      <c r="B141" s="238">
        <v>2010</v>
      </c>
      <c r="C141" s="158" t="s">
        <v>47</v>
      </c>
      <c r="D141" s="159">
        <v>185.68841419</v>
      </c>
      <c r="E141" s="159">
        <v>189.77977855</v>
      </c>
      <c r="F141" s="159">
        <v>177.87776427</v>
      </c>
      <c r="G141" s="159">
        <v>195.75221952000001</v>
      </c>
      <c r="H141" s="159">
        <v>4.4090371556255121</v>
      </c>
      <c r="I141" s="159">
        <v>2.7517325350807624</v>
      </c>
      <c r="J141" s="159">
        <v>4.9518714655814904</v>
      </c>
      <c r="K141" s="159">
        <v>3.918969348629247</v>
      </c>
      <c r="L141" s="159">
        <v>4.4090371556255121</v>
      </c>
      <c r="M141" s="159">
        <v>2.7517325350807624</v>
      </c>
      <c r="N141" s="159">
        <v>4.9518714655814904</v>
      </c>
      <c r="O141" s="159">
        <v>3.918969348629247</v>
      </c>
    </row>
    <row r="142" spans="2:15" s="3" customFormat="1">
      <c r="B142" s="238">
        <v>2010</v>
      </c>
      <c r="C142" s="158" t="s">
        <v>48</v>
      </c>
      <c r="D142" s="159">
        <v>185.68841419</v>
      </c>
      <c r="E142" s="159">
        <v>189.77977855</v>
      </c>
      <c r="F142" s="159">
        <v>177.87776427</v>
      </c>
      <c r="G142" s="159">
        <v>195.75221952000001</v>
      </c>
      <c r="H142" s="159">
        <v>4.4090371556255121</v>
      </c>
      <c r="I142" s="159">
        <v>2.7517325350807624</v>
      </c>
      <c r="J142" s="159">
        <v>4.9518714655814904</v>
      </c>
      <c r="K142" s="159">
        <v>3.918969348629247</v>
      </c>
      <c r="L142" s="159">
        <v>4.4090371556255121</v>
      </c>
      <c r="M142" s="159">
        <v>2.7517325350807624</v>
      </c>
      <c r="N142" s="159">
        <v>4.9518714655814904</v>
      </c>
      <c r="O142" s="159">
        <v>3.918969348629247</v>
      </c>
    </row>
    <row r="143" spans="2:15" s="3" customFormat="1">
      <c r="B143" s="238">
        <v>2010</v>
      </c>
      <c r="C143" s="158" t="s">
        <v>49</v>
      </c>
      <c r="D143" s="159">
        <v>185.68841419</v>
      </c>
      <c r="E143" s="159">
        <v>189.77977855</v>
      </c>
      <c r="F143" s="159">
        <v>177.87776427</v>
      </c>
      <c r="G143" s="159">
        <v>195.75221952000001</v>
      </c>
      <c r="H143" s="159">
        <v>4.4090371556255121</v>
      </c>
      <c r="I143" s="159">
        <v>2.7517325350807624</v>
      </c>
      <c r="J143" s="159">
        <v>4.9518714655814904</v>
      </c>
      <c r="K143" s="159">
        <v>3.918969348629247</v>
      </c>
      <c r="L143" s="159">
        <v>4.4090371556255121</v>
      </c>
      <c r="M143" s="159">
        <v>2.7517325350807624</v>
      </c>
      <c r="N143" s="159">
        <v>4.9518714655814904</v>
      </c>
      <c r="O143" s="159">
        <v>3.918969348629247</v>
      </c>
    </row>
    <row r="144" spans="2:15" s="3" customFormat="1">
      <c r="B144" s="239">
        <v>2010</v>
      </c>
      <c r="C144" s="158" t="s">
        <v>50</v>
      </c>
      <c r="D144" s="159">
        <v>185.68841419</v>
      </c>
      <c r="E144" s="159">
        <v>189.77977855</v>
      </c>
      <c r="F144" s="159">
        <v>177.87776427</v>
      </c>
      <c r="G144" s="159">
        <v>195.75221952000001</v>
      </c>
      <c r="H144" s="159">
        <v>4.4090371556255121</v>
      </c>
      <c r="I144" s="159">
        <v>2.7517325350807624</v>
      </c>
      <c r="J144" s="159">
        <v>4.9518714655814904</v>
      </c>
      <c r="K144" s="159">
        <v>3.918969348629247</v>
      </c>
      <c r="L144" s="159">
        <v>4.4090371556255121</v>
      </c>
      <c r="M144" s="159">
        <v>2.7517325350807624</v>
      </c>
      <c r="N144" s="159">
        <v>4.9518714655814904</v>
      </c>
      <c r="O144" s="159">
        <v>3.918969348629247</v>
      </c>
    </row>
    <row r="145" spans="2:15" s="3" customFormat="1">
      <c r="B145" s="237">
        <v>2011</v>
      </c>
      <c r="C145" s="158" t="s">
        <v>40</v>
      </c>
      <c r="D145" s="159">
        <v>186.60234474000001</v>
      </c>
      <c r="E145" s="159">
        <v>190.30826587999999</v>
      </c>
      <c r="F145" s="159">
        <v>178.49474040999999</v>
      </c>
      <c r="G145" s="159">
        <v>197.10378485000001</v>
      </c>
      <c r="H145" s="159">
        <v>0.49218501541234616</v>
      </c>
      <c r="I145" s="159">
        <v>0.27847399445708731</v>
      </c>
      <c r="J145" s="159">
        <v>0.34685399972956077</v>
      </c>
      <c r="K145" s="159">
        <v>0.69044700147674121</v>
      </c>
      <c r="L145" s="159">
        <v>4.1134318637713108</v>
      </c>
      <c r="M145" s="159">
        <v>3.0378693890450705</v>
      </c>
      <c r="N145" s="159">
        <v>4.5653665779154409</v>
      </c>
      <c r="O145" s="159">
        <v>3.675239406874681</v>
      </c>
    </row>
    <row r="146" spans="2:15" s="3" customFormat="1">
      <c r="B146" s="238">
        <v>2011</v>
      </c>
      <c r="C146" s="158" t="s">
        <v>41</v>
      </c>
      <c r="D146" s="159">
        <v>191.20114924000001</v>
      </c>
      <c r="E146" s="159">
        <v>191.67090543</v>
      </c>
      <c r="F146" s="159">
        <v>182.67374495000001</v>
      </c>
      <c r="G146" s="159">
        <v>202.59496028999999</v>
      </c>
      <c r="H146" s="159">
        <v>2.9688093756669502</v>
      </c>
      <c r="I146" s="159">
        <v>0.99648492291910884</v>
      </c>
      <c r="J146" s="159">
        <v>2.6962227120868221</v>
      </c>
      <c r="K146" s="159">
        <v>3.4956133763279524</v>
      </c>
      <c r="L146" s="159">
        <v>5.7503626517921163</v>
      </c>
      <c r="M146" s="159">
        <v>3.0447857015649475</v>
      </c>
      <c r="N146" s="159">
        <v>6.3409013094090909</v>
      </c>
      <c r="O146" s="159">
        <v>5.3088888745293588</v>
      </c>
    </row>
    <row r="147" spans="2:15" s="3" customFormat="1">
      <c r="B147" s="238">
        <v>2011</v>
      </c>
      <c r="C147" s="158" t="s">
        <v>42</v>
      </c>
      <c r="D147" s="159">
        <v>193.62704036</v>
      </c>
      <c r="E147" s="159">
        <v>193.74983132</v>
      </c>
      <c r="F147" s="159">
        <v>185.99384757000001</v>
      </c>
      <c r="G147" s="159">
        <v>203.85633475</v>
      </c>
      <c r="H147" s="159">
        <v>4.275240436851945</v>
      </c>
      <c r="I147" s="159">
        <v>2.0919261263412352</v>
      </c>
      <c r="J147" s="159">
        <v>4.5627306669318415</v>
      </c>
      <c r="K147" s="159">
        <v>4.1399863816982077</v>
      </c>
      <c r="L147" s="159">
        <v>5.9439240670580773</v>
      </c>
      <c r="M147" s="159">
        <v>3.1212202350798322</v>
      </c>
      <c r="N147" s="159">
        <v>7.1843349021868335</v>
      </c>
      <c r="O147" s="159">
        <v>4.7372156657739595</v>
      </c>
    </row>
    <row r="148" spans="2:15" s="3" customFormat="1">
      <c r="B148" s="238">
        <v>2011</v>
      </c>
      <c r="C148" s="158" t="s">
        <v>43</v>
      </c>
      <c r="D148" s="159">
        <v>194.9157261</v>
      </c>
      <c r="E148" s="159">
        <v>195.5521833</v>
      </c>
      <c r="F148" s="159">
        <v>187.17237341000001</v>
      </c>
      <c r="G148" s="159">
        <v>205.24058857</v>
      </c>
      <c r="H148" s="159">
        <v>4.9692448235130229</v>
      </c>
      <c r="I148" s="159">
        <v>3.041633199334342</v>
      </c>
      <c r="J148" s="159">
        <v>5.2252788189375678</v>
      </c>
      <c r="K148" s="159">
        <v>4.8471322947276008</v>
      </c>
      <c r="L148" s="159">
        <v>4.9452849474026976</v>
      </c>
      <c r="M148" s="159">
        <v>2.9677605920645789</v>
      </c>
      <c r="N148" s="159">
        <v>5.1857277904121588</v>
      </c>
      <c r="O148" s="159">
        <v>4.8471322947276008</v>
      </c>
    </row>
    <row r="149" spans="2:15" s="3" customFormat="1">
      <c r="B149" s="238">
        <v>2011</v>
      </c>
      <c r="C149" s="158" t="s">
        <v>44</v>
      </c>
      <c r="D149" s="159">
        <v>195.09627596000001</v>
      </c>
      <c r="E149" s="159">
        <v>195.5521833</v>
      </c>
      <c r="F149" s="159">
        <v>187.50117162999999</v>
      </c>
      <c r="G149" s="159">
        <v>205.24058857</v>
      </c>
      <c r="H149" s="159">
        <v>5.0664775242108959</v>
      </c>
      <c r="I149" s="159">
        <v>3.041633199334342</v>
      </c>
      <c r="J149" s="159">
        <v>5.4101238563987408</v>
      </c>
      <c r="K149" s="159">
        <v>4.8471322947276008</v>
      </c>
      <c r="L149" s="159">
        <v>5.0664775242108959</v>
      </c>
      <c r="M149" s="159">
        <v>3.041633199334342</v>
      </c>
      <c r="N149" s="159">
        <v>5.4101238563987408</v>
      </c>
      <c r="O149" s="159">
        <v>4.8471322947276008</v>
      </c>
    </row>
    <row r="150" spans="2:15" s="3" customFormat="1">
      <c r="B150" s="238">
        <v>2011</v>
      </c>
      <c r="C150" s="158" t="s">
        <v>45</v>
      </c>
      <c r="D150" s="159">
        <v>195.09627596000001</v>
      </c>
      <c r="E150" s="159">
        <v>195.5521833</v>
      </c>
      <c r="F150" s="159">
        <v>187.50117162999999</v>
      </c>
      <c r="G150" s="159">
        <v>205.24058857</v>
      </c>
      <c r="H150" s="159">
        <v>5.0664775242108959</v>
      </c>
      <c r="I150" s="159">
        <v>3.041633199334342</v>
      </c>
      <c r="J150" s="159">
        <v>5.4101238563987408</v>
      </c>
      <c r="K150" s="159">
        <v>4.8471322947276008</v>
      </c>
      <c r="L150" s="159">
        <v>5.0664775242108959</v>
      </c>
      <c r="M150" s="159">
        <v>3.041633199334342</v>
      </c>
      <c r="N150" s="159">
        <v>5.4101238563987408</v>
      </c>
      <c r="O150" s="159">
        <v>4.8471322947276008</v>
      </c>
    </row>
    <row r="151" spans="2:15" s="3" customFormat="1">
      <c r="B151" s="238">
        <v>2011</v>
      </c>
      <c r="C151" s="158" t="s">
        <v>46</v>
      </c>
      <c r="D151" s="159">
        <v>197.34611366999999</v>
      </c>
      <c r="E151" s="159">
        <v>195.5521833</v>
      </c>
      <c r="F151" s="159">
        <v>187.50117162999999</v>
      </c>
      <c r="G151" s="159">
        <v>210.73793104999999</v>
      </c>
      <c r="H151" s="159">
        <v>6.2780973874178301</v>
      </c>
      <c r="I151" s="159">
        <v>3.041633199334342</v>
      </c>
      <c r="J151" s="159">
        <v>5.4101238563987408</v>
      </c>
      <c r="K151" s="159">
        <v>7.6554491012904577</v>
      </c>
      <c r="L151" s="159">
        <v>6.2780973874178301</v>
      </c>
      <c r="M151" s="159">
        <v>3.041633199334342</v>
      </c>
      <c r="N151" s="159">
        <v>5.4101238563987408</v>
      </c>
      <c r="O151" s="159">
        <v>7.6554491012904577</v>
      </c>
    </row>
    <row r="152" spans="2:15" s="3" customFormat="1">
      <c r="B152" s="238">
        <v>2011</v>
      </c>
      <c r="C152" s="158" t="s">
        <v>55</v>
      </c>
      <c r="D152" s="159">
        <v>197.31969734</v>
      </c>
      <c r="E152" s="159">
        <v>196.59107187999999</v>
      </c>
      <c r="F152" s="159">
        <v>187.50117162999999</v>
      </c>
      <c r="G152" s="159">
        <v>210.56773276999999</v>
      </c>
      <c r="H152" s="159">
        <v>6.2638712279047439</v>
      </c>
      <c r="I152" s="159">
        <v>3.5890511528895388</v>
      </c>
      <c r="J152" s="159">
        <v>5.4101238563987408</v>
      </c>
      <c r="K152" s="159">
        <v>7.5685033285082426</v>
      </c>
      <c r="L152" s="159">
        <v>6.2638712279047439</v>
      </c>
      <c r="M152" s="159">
        <v>3.5890511528895388</v>
      </c>
      <c r="N152" s="159">
        <v>5.4101238563987408</v>
      </c>
      <c r="O152" s="159">
        <v>7.5685033285082426</v>
      </c>
    </row>
    <row r="153" spans="2:15" s="3" customFormat="1">
      <c r="B153" s="238">
        <v>2011</v>
      </c>
      <c r="C153" s="158" t="s">
        <v>47</v>
      </c>
      <c r="D153" s="159">
        <v>197.31969734</v>
      </c>
      <c r="E153" s="159">
        <v>196.59107187999999</v>
      </c>
      <c r="F153" s="159">
        <v>187.50117162999999</v>
      </c>
      <c r="G153" s="159">
        <v>210.56773276999999</v>
      </c>
      <c r="H153" s="159">
        <v>6.2638712279047439</v>
      </c>
      <c r="I153" s="159">
        <v>3.5890511528895388</v>
      </c>
      <c r="J153" s="159">
        <v>5.4101238563987408</v>
      </c>
      <c r="K153" s="159">
        <v>7.5685033285082426</v>
      </c>
      <c r="L153" s="159">
        <v>6.2638712279047439</v>
      </c>
      <c r="M153" s="159">
        <v>3.5890511528895388</v>
      </c>
      <c r="N153" s="159">
        <v>5.4101238563987408</v>
      </c>
      <c r="O153" s="159">
        <v>7.5685033285082426</v>
      </c>
    </row>
    <row r="154" spans="2:15" s="3" customFormat="1">
      <c r="B154" s="238">
        <v>2011</v>
      </c>
      <c r="C154" s="158" t="s">
        <v>48</v>
      </c>
      <c r="D154" s="159">
        <v>197.31969734</v>
      </c>
      <c r="E154" s="159">
        <v>196.59107187999999</v>
      </c>
      <c r="F154" s="159">
        <v>187.50117162999999</v>
      </c>
      <c r="G154" s="159">
        <v>210.56773276999999</v>
      </c>
      <c r="H154" s="159">
        <v>6.2638712279047439</v>
      </c>
      <c r="I154" s="159">
        <v>3.5890511528895388</v>
      </c>
      <c r="J154" s="159">
        <v>5.4101238563987408</v>
      </c>
      <c r="K154" s="159">
        <v>7.5685033285082426</v>
      </c>
      <c r="L154" s="159">
        <v>6.2638712279047439</v>
      </c>
      <c r="M154" s="159">
        <v>3.5890511528895388</v>
      </c>
      <c r="N154" s="159">
        <v>5.4101238563987408</v>
      </c>
      <c r="O154" s="159">
        <v>7.5685033285082426</v>
      </c>
    </row>
    <row r="155" spans="2:15" s="3" customFormat="1">
      <c r="B155" s="238">
        <v>2011</v>
      </c>
      <c r="C155" s="158" t="s">
        <v>49</v>
      </c>
      <c r="D155" s="159">
        <v>197.31969734</v>
      </c>
      <c r="E155" s="159">
        <v>196.59107187999999</v>
      </c>
      <c r="F155" s="159">
        <v>187.50117162999999</v>
      </c>
      <c r="G155" s="159">
        <v>210.56773276999999</v>
      </c>
      <c r="H155" s="159">
        <v>6.2638712279047439</v>
      </c>
      <c r="I155" s="159">
        <v>3.5890511528895388</v>
      </c>
      <c r="J155" s="159">
        <v>5.4101238563987408</v>
      </c>
      <c r="K155" s="159">
        <v>7.5685033285082426</v>
      </c>
      <c r="L155" s="159">
        <v>6.2638712279047439</v>
      </c>
      <c r="M155" s="159">
        <v>3.5890511528895388</v>
      </c>
      <c r="N155" s="159">
        <v>5.4101238563987408</v>
      </c>
      <c r="O155" s="159">
        <v>7.5685033285082426</v>
      </c>
    </row>
    <row r="156" spans="2:15" s="3" customFormat="1">
      <c r="B156" s="239">
        <v>2011</v>
      </c>
      <c r="C156" s="158" t="s">
        <v>50</v>
      </c>
      <c r="D156" s="159">
        <v>197.31969734</v>
      </c>
      <c r="E156" s="159">
        <v>196.59107187999999</v>
      </c>
      <c r="F156" s="159">
        <v>187.50117162999999</v>
      </c>
      <c r="G156" s="159">
        <v>210.56773276999999</v>
      </c>
      <c r="H156" s="159">
        <v>6.2638712279047439</v>
      </c>
      <c r="I156" s="159">
        <v>3.5890511528895388</v>
      </c>
      <c r="J156" s="159">
        <v>5.4101238563987408</v>
      </c>
      <c r="K156" s="159">
        <v>7.5685033285082426</v>
      </c>
      <c r="L156" s="159">
        <v>6.2638712279047439</v>
      </c>
      <c r="M156" s="159">
        <v>3.5890511528895388</v>
      </c>
      <c r="N156" s="159">
        <v>5.4101238563987408</v>
      </c>
      <c r="O156" s="159">
        <v>7.5685033285082426</v>
      </c>
    </row>
    <row r="157" spans="2:15" s="3" customFormat="1">
      <c r="B157" s="237">
        <v>2012</v>
      </c>
      <c r="C157" s="158" t="s">
        <v>40</v>
      </c>
      <c r="D157" s="159">
        <v>197.77056478</v>
      </c>
      <c r="E157" s="159">
        <v>197.09784239000001</v>
      </c>
      <c r="F157" s="159">
        <v>187.83557059</v>
      </c>
      <c r="G157" s="159">
        <v>211.16918580999999</v>
      </c>
      <c r="H157" s="159">
        <v>0.22849591099011946</v>
      </c>
      <c r="I157" s="159">
        <v>0.25777900550303912</v>
      </c>
      <c r="J157" s="159">
        <v>0.17834499757680078</v>
      </c>
      <c r="K157" s="159">
        <v>0.28563400103516301</v>
      </c>
      <c r="L157" s="159">
        <v>5.9850373560745425</v>
      </c>
      <c r="M157" s="159">
        <v>3.5676729429509919</v>
      </c>
      <c r="N157" s="159">
        <v>5.2331122802522003</v>
      </c>
      <c r="O157" s="159">
        <v>7.1360379866393941</v>
      </c>
    </row>
    <row r="158" spans="2:15" s="3" customFormat="1">
      <c r="B158" s="238">
        <v>2012</v>
      </c>
      <c r="C158" s="158" t="s">
        <v>41</v>
      </c>
      <c r="D158" s="159">
        <v>200.74374362</v>
      </c>
      <c r="E158" s="159">
        <v>197.09784239000001</v>
      </c>
      <c r="F158" s="159">
        <v>189.91704417</v>
      </c>
      <c r="G158" s="159">
        <v>215.64116634000001</v>
      </c>
      <c r="H158" s="159">
        <v>1.7352784978683928</v>
      </c>
      <c r="I158" s="159">
        <v>0.25777900550303912</v>
      </c>
      <c r="J158" s="159">
        <v>1.2884573034921232</v>
      </c>
      <c r="K158" s="159">
        <v>2.4094069415382222</v>
      </c>
      <c r="L158" s="159">
        <v>4.9908666438097242</v>
      </c>
      <c r="M158" s="159">
        <v>2.8313827535927203</v>
      </c>
      <c r="N158" s="159">
        <v>3.9651561432555837</v>
      </c>
      <c r="O158" s="159">
        <v>6.4395511276911037</v>
      </c>
    </row>
    <row r="159" spans="2:15" s="3" customFormat="1">
      <c r="B159" s="238">
        <v>2012</v>
      </c>
      <c r="C159" s="158" t="s">
        <v>42</v>
      </c>
      <c r="D159" s="159">
        <v>201.94180485000001</v>
      </c>
      <c r="E159" s="159">
        <v>200.46461846</v>
      </c>
      <c r="F159" s="159">
        <v>190.68134251999999</v>
      </c>
      <c r="G159" s="159">
        <v>217.20067463000001</v>
      </c>
      <c r="H159" s="159">
        <v>2.3424460772589271</v>
      </c>
      <c r="I159" s="159">
        <v>1.9703573224141309</v>
      </c>
      <c r="J159" s="159">
        <v>1.6960805430461505</v>
      </c>
      <c r="K159" s="159">
        <v>3.150027676484072</v>
      </c>
      <c r="L159" s="159">
        <v>4.2942165900696807</v>
      </c>
      <c r="M159" s="159">
        <v>3.4656996056475293</v>
      </c>
      <c r="N159" s="159">
        <v>2.5202419387747739</v>
      </c>
      <c r="O159" s="159">
        <v>6.5459530096844389</v>
      </c>
    </row>
    <row r="160" spans="2:15" s="3" customFormat="1">
      <c r="B160" s="238">
        <v>2012</v>
      </c>
      <c r="C160" s="158" t="s">
        <v>43</v>
      </c>
      <c r="D160" s="159">
        <v>202.60388212000001</v>
      </c>
      <c r="E160" s="159">
        <v>202.03333226999999</v>
      </c>
      <c r="F160" s="159">
        <v>191.61154522000001</v>
      </c>
      <c r="G160" s="159">
        <v>217.41079456</v>
      </c>
      <c r="H160" s="159">
        <v>2.6779813932589178</v>
      </c>
      <c r="I160" s="159">
        <v>2.7683151314836749</v>
      </c>
      <c r="J160" s="159">
        <v>2.1921855497047744</v>
      </c>
      <c r="K160" s="159">
        <v>3.2498150120059393</v>
      </c>
      <c r="L160" s="159">
        <v>3.9443487571934952</v>
      </c>
      <c r="M160" s="159">
        <v>3.3142810581956894</v>
      </c>
      <c r="N160" s="159">
        <v>2.3717024735675238</v>
      </c>
      <c r="O160" s="159">
        <v>5.9297267050319391</v>
      </c>
    </row>
    <row r="161" spans="2:15" s="3" customFormat="1">
      <c r="B161" s="238">
        <v>2012</v>
      </c>
      <c r="C161" s="158" t="s">
        <v>44</v>
      </c>
      <c r="D161" s="159">
        <v>203.62213955000001</v>
      </c>
      <c r="E161" s="159">
        <v>205.50756211000001</v>
      </c>
      <c r="F161" s="159">
        <v>192.34563204</v>
      </c>
      <c r="G161" s="159">
        <v>218.56057154999999</v>
      </c>
      <c r="H161" s="159">
        <v>3.1940258853835104</v>
      </c>
      <c r="I161" s="159">
        <v>4.5355519682209575</v>
      </c>
      <c r="J161" s="159">
        <v>2.5836960739422494</v>
      </c>
      <c r="K161" s="159">
        <v>3.7958516601071466</v>
      </c>
      <c r="L161" s="159">
        <v>4.3700801299498124</v>
      </c>
      <c r="M161" s="159">
        <v>5.0909064997383808</v>
      </c>
      <c r="N161" s="159">
        <v>2.5836960739422494</v>
      </c>
      <c r="O161" s="159">
        <v>6.4899360661582932</v>
      </c>
    </row>
    <row r="162" spans="2:15" s="3" customFormat="1">
      <c r="B162" s="238">
        <v>2012</v>
      </c>
      <c r="C162" s="158" t="s">
        <v>45</v>
      </c>
      <c r="D162" s="159">
        <v>203.62213955000001</v>
      </c>
      <c r="E162" s="159">
        <v>205.50756211000001</v>
      </c>
      <c r="F162" s="159">
        <v>192.34563204</v>
      </c>
      <c r="G162" s="159">
        <v>218.56057154999999</v>
      </c>
      <c r="H162" s="159">
        <v>3.1940258853835104</v>
      </c>
      <c r="I162" s="159">
        <v>4.5355519682209575</v>
      </c>
      <c r="J162" s="159">
        <v>2.5836960739422494</v>
      </c>
      <c r="K162" s="159">
        <v>3.7958516601071466</v>
      </c>
      <c r="L162" s="159">
        <v>4.3700801299498124</v>
      </c>
      <c r="M162" s="159">
        <v>5.0909064997383808</v>
      </c>
      <c r="N162" s="159">
        <v>2.5836960739422494</v>
      </c>
      <c r="O162" s="159">
        <v>6.4899360661582932</v>
      </c>
    </row>
    <row r="163" spans="2:15" s="3" customFormat="1">
      <c r="B163" s="238">
        <v>2012</v>
      </c>
      <c r="C163" s="158" t="s">
        <v>46</v>
      </c>
      <c r="D163" s="159">
        <v>205.13008300999999</v>
      </c>
      <c r="E163" s="159">
        <v>208.51009335000001</v>
      </c>
      <c r="F163" s="159">
        <v>193.16072550999999</v>
      </c>
      <c r="G163" s="159">
        <v>220.84614687000001</v>
      </c>
      <c r="H163" s="159">
        <v>3.958239230694744</v>
      </c>
      <c r="I163" s="159">
        <v>6.0628498313877799</v>
      </c>
      <c r="J163" s="159">
        <v>3.0184098748823374</v>
      </c>
      <c r="K163" s="159">
        <v>4.8812863988173376</v>
      </c>
      <c r="L163" s="159">
        <v>3.9443236024481649</v>
      </c>
      <c r="M163" s="159">
        <v>6.6263182703110317</v>
      </c>
      <c r="N163" s="159">
        <v>3.0184098748823374</v>
      </c>
      <c r="O163" s="159">
        <v>4.7965811231209727</v>
      </c>
    </row>
    <row r="164" spans="2:15" s="3" customFormat="1">
      <c r="B164" s="238">
        <v>2012</v>
      </c>
      <c r="C164" s="158" t="s">
        <v>55</v>
      </c>
      <c r="D164" s="159">
        <v>205.13008300999999</v>
      </c>
      <c r="E164" s="159">
        <v>208.51009335000001</v>
      </c>
      <c r="F164" s="159">
        <v>193.16072550999999</v>
      </c>
      <c r="G164" s="159">
        <v>220.84614687000001</v>
      </c>
      <c r="H164" s="159">
        <v>3.958239230694744</v>
      </c>
      <c r="I164" s="159">
        <v>6.0628498313877799</v>
      </c>
      <c r="J164" s="159">
        <v>3.0184098748823374</v>
      </c>
      <c r="K164" s="159">
        <v>4.8812863988173376</v>
      </c>
      <c r="L164" s="159">
        <v>3.958239230694744</v>
      </c>
      <c r="M164" s="159">
        <v>6.0628498313877799</v>
      </c>
      <c r="N164" s="159">
        <v>3.0184098748823374</v>
      </c>
      <c r="O164" s="159">
        <v>4.8812863988173376</v>
      </c>
    </row>
    <row r="165" spans="2:15" s="3" customFormat="1">
      <c r="B165" s="238">
        <v>2012</v>
      </c>
      <c r="C165" s="158" t="s">
        <v>47</v>
      </c>
      <c r="D165" s="159">
        <v>205.13008300999999</v>
      </c>
      <c r="E165" s="159">
        <v>208.51009335000001</v>
      </c>
      <c r="F165" s="159">
        <v>193.16072550999999</v>
      </c>
      <c r="G165" s="159">
        <v>220.84614687000001</v>
      </c>
      <c r="H165" s="159">
        <v>3.958239230694744</v>
      </c>
      <c r="I165" s="159">
        <v>6.0628498313877799</v>
      </c>
      <c r="J165" s="159">
        <v>3.0184098748823374</v>
      </c>
      <c r="K165" s="159">
        <v>4.8812863988173376</v>
      </c>
      <c r="L165" s="159">
        <v>3.958239230694744</v>
      </c>
      <c r="M165" s="159">
        <v>6.0628498313877799</v>
      </c>
      <c r="N165" s="159">
        <v>3.0184098748823374</v>
      </c>
      <c r="O165" s="159">
        <v>4.8812863988173376</v>
      </c>
    </row>
    <row r="166" spans="2:15" s="3" customFormat="1">
      <c r="B166" s="238">
        <v>2012</v>
      </c>
      <c r="C166" s="158" t="s">
        <v>48</v>
      </c>
      <c r="D166" s="159">
        <v>207.00667854</v>
      </c>
      <c r="E166" s="159">
        <v>210.08505767</v>
      </c>
      <c r="F166" s="159">
        <v>195.11401892000001</v>
      </c>
      <c r="G166" s="159">
        <v>222.65050848000001</v>
      </c>
      <c r="H166" s="159">
        <v>4.9092824135587705</v>
      </c>
      <c r="I166" s="159">
        <v>6.8639870879979838</v>
      </c>
      <c r="J166" s="159">
        <v>4.0601598506395504</v>
      </c>
      <c r="K166" s="159">
        <v>5.7381895844402067</v>
      </c>
      <c r="L166" s="159">
        <v>4.9092824135587705</v>
      </c>
      <c r="M166" s="159">
        <v>6.8639870879979838</v>
      </c>
      <c r="N166" s="159">
        <v>4.0601598506395504</v>
      </c>
      <c r="O166" s="159">
        <v>5.7381895844402067</v>
      </c>
    </row>
    <row r="167" spans="2:15" s="3" customFormat="1">
      <c r="B167" s="238">
        <v>2012</v>
      </c>
      <c r="C167" s="158" t="s">
        <v>49</v>
      </c>
      <c r="D167" s="159">
        <v>207.00667854</v>
      </c>
      <c r="E167" s="159">
        <v>210.08505767</v>
      </c>
      <c r="F167" s="159">
        <v>195.11401892000001</v>
      </c>
      <c r="G167" s="159">
        <v>222.65050848000001</v>
      </c>
      <c r="H167" s="159">
        <v>4.9092824135587705</v>
      </c>
      <c r="I167" s="159">
        <v>6.8639870879979838</v>
      </c>
      <c r="J167" s="159">
        <v>4.0601598506395504</v>
      </c>
      <c r="K167" s="159">
        <v>5.7381895844402067</v>
      </c>
      <c r="L167" s="159">
        <v>4.9092824135587705</v>
      </c>
      <c r="M167" s="159">
        <v>6.8639870879979838</v>
      </c>
      <c r="N167" s="159">
        <v>4.0601598506395504</v>
      </c>
      <c r="O167" s="159">
        <v>5.7381895844402067</v>
      </c>
    </row>
    <row r="168" spans="2:15" s="3" customFormat="1">
      <c r="B168" s="239">
        <v>2012</v>
      </c>
      <c r="C168" s="158" t="s">
        <v>50</v>
      </c>
      <c r="D168" s="159">
        <v>207.00667854</v>
      </c>
      <c r="E168" s="159">
        <v>210.08505767</v>
      </c>
      <c r="F168" s="159">
        <v>195.11401892000001</v>
      </c>
      <c r="G168" s="159">
        <v>222.65050848000001</v>
      </c>
      <c r="H168" s="159">
        <v>4.9092824135587705</v>
      </c>
      <c r="I168" s="159">
        <v>6.8639870879979838</v>
      </c>
      <c r="J168" s="159">
        <v>4.0601598506395504</v>
      </c>
      <c r="K168" s="159">
        <v>5.7381895844402067</v>
      </c>
      <c r="L168" s="159">
        <v>4.9092824135587705</v>
      </c>
      <c r="M168" s="159">
        <v>6.8639870879979838</v>
      </c>
      <c r="N168" s="159">
        <v>4.0601598506395504</v>
      </c>
      <c r="O168" s="159">
        <v>5.7381895844402067</v>
      </c>
    </row>
    <row r="169" spans="2:15" s="3" customFormat="1">
      <c r="B169" s="237">
        <v>2013</v>
      </c>
      <c r="C169" s="158" t="s">
        <v>40</v>
      </c>
      <c r="D169" s="159">
        <v>207.85887546999999</v>
      </c>
      <c r="E169" s="159">
        <v>210.08505767</v>
      </c>
      <c r="F169" s="159">
        <v>195.56600445000001</v>
      </c>
      <c r="G169" s="159">
        <v>224.12635183</v>
      </c>
      <c r="H169" s="159">
        <v>0.4116760560627597</v>
      </c>
      <c r="I169" s="159">
        <v>0</v>
      </c>
      <c r="J169" s="159">
        <v>0.231652001481919</v>
      </c>
      <c r="K169" s="159">
        <v>0.66285200068722361</v>
      </c>
      <c r="L169" s="159">
        <v>5.1010172829420952</v>
      </c>
      <c r="M169" s="159">
        <v>6.5892224503919294</v>
      </c>
      <c r="N169" s="159">
        <v>4.1155324498540722</v>
      </c>
      <c r="O169" s="159">
        <v>6.1359170232622091</v>
      </c>
    </row>
    <row r="170" spans="2:15" s="3" customFormat="1">
      <c r="B170" s="238">
        <v>2013</v>
      </c>
      <c r="C170" s="158" t="s">
        <v>41</v>
      </c>
      <c r="D170" s="159">
        <v>212.66696812000001</v>
      </c>
      <c r="E170" s="159">
        <v>211.94585875000001</v>
      </c>
      <c r="F170" s="159">
        <v>198.92202856</v>
      </c>
      <c r="G170" s="159">
        <v>231.18247693999999</v>
      </c>
      <c r="H170" s="159">
        <v>2.7343511909478195</v>
      </c>
      <c r="I170" s="159">
        <v>0.88573699654685356</v>
      </c>
      <c r="J170" s="159">
        <v>1.9516842823894365</v>
      </c>
      <c r="K170" s="159">
        <v>3.8320004379268653</v>
      </c>
      <c r="L170" s="159">
        <v>5.9395248315036895</v>
      </c>
      <c r="M170" s="159">
        <v>7.5333226279666832</v>
      </c>
      <c r="N170" s="159">
        <v>4.7415356685624346</v>
      </c>
      <c r="O170" s="159">
        <v>7.2070239944334702</v>
      </c>
    </row>
    <row r="171" spans="2:15" s="3" customFormat="1">
      <c r="B171" s="238">
        <v>2013</v>
      </c>
      <c r="C171" s="158" t="s">
        <v>42</v>
      </c>
      <c r="D171" s="159">
        <v>218.03160973000001</v>
      </c>
      <c r="E171" s="159">
        <v>218.97497533999999</v>
      </c>
      <c r="F171" s="159">
        <v>204.28687808999999</v>
      </c>
      <c r="G171" s="159">
        <v>236.37756795000001</v>
      </c>
      <c r="H171" s="159">
        <v>5.3258818835014949</v>
      </c>
      <c r="I171" s="159">
        <v>4.2315801840434659</v>
      </c>
      <c r="J171" s="159">
        <v>4.701281445984165</v>
      </c>
      <c r="K171" s="159">
        <v>6.1652944624795509</v>
      </c>
      <c r="L171" s="159">
        <v>7.9675453489936388</v>
      </c>
      <c r="M171" s="159">
        <v>9.2337276384228772</v>
      </c>
      <c r="N171" s="159">
        <v>7.1352211968892334</v>
      </c>
      <c r="O171" s="159">
        <v>8.829113147400534</v>
      </c>
    </row>
    <row r="172" spans="2:15" s="3" customFormat="1">
      <c r="B172" s="238">
        <v>2013</v>
      </c>
      <c r="C172" s="158" t="s">
        <v>43</v>
      </c>
      <c r="D172" s="159">
        <v>218.60146042</v>
      </c>
      <c r="E172" s="159">
        <v>219.62996014000001</v>
      </c>
      <c r="F172" s="159">
        <v>204.65008381999999</v>
      </c>
      <c r="G172" s="159">
        <v>237.21602518</v>
      </c>
      <c r="H172" s="159">
        <v>5.6011631903748196</v>
      </c>
      <c r="I172" s="159">
        <v>4.5433514291116666</v>
      </c>
      <c r="J172" s="159">
        <v>4.8874319501921235</v>
      </c>
      <c r="K172" s="159">
        <v>6.5418744378517317</v>
      </c>
      <c r="L172" s="159">
        <v>7.8959880396195103</v>
      </c>
      <c r="M172" s="159">
        <v>8.7097647067879223</v>
      </c>
      <c r="N172" s="159">
        <v>6.8046727482050642</v>
      </c>
      <c r="O172" s="159">
        <v>9.1095893651840925</v>
      </c>
    </row>
    <row r="173" spans="2:15" s="3" customFormat="1">
      <c r="B173" s="238">
        <v>2013</v>
      </c>
      <c r="C173" s="158" t="s">
        <v>44</v>
      </c>
      <c r="D173" s="159">
        <v>219.00645473</v>
      </c>
      <c r="E173" s="159">
        <v>221.16905222</v>
      </c>
      <c r="F173" s="159">
        <v>204.8252602</v>
      </c>
      <c r="G173" s="159">
        <v>237.81404203</v>
      </c>
      <c r="H173" s="159">
        <v>5.7968063033682711</v>
      </c>
      <c r="I173" s="159">
        <v>5.275955688105455</v>
      </c>
      <c r="J173" s="159">
        <v>4.9772134948344018</v>
      </c>
      <c r="K173" s="159">
        <v>6.8104643701552874</v>
      </c>
      <c r="L173" s="159">
        <v>7.5553253757174588</v>
      </c>
      <c r="M173" s="159">
        <v>7.6208826328332435</v>
      </c>
      <c r="N173" s="159">
        <v>6.4881266227063179</v>
      </c>
      <c r="O173" s="159">
        <v>8.8092149208144832</v>
      </c>
    </row>
    <row r="174" spans="2:15" s="3" customFormat="1">
      <c r="B174" s="238">
        <v>2013</v>
      </c>
      <c r="C174" s="158" t="s">
        <v>45</v>
      </c>
      <c r="D174" s="159">
        <v>219.05532233</v>
      </c>
      <c r="E174" s="159">
        <v>221.16905222</v>
      </c>
      <c r="F174" s="159">
        <v>204.91425268</v>
      </c>
      <c r="G174" s="159">
        <v>237.81404203</v>
      </c>
      <c r="H174" s="159">
        <v>5.8204130779634795</v>
      </c>
      <c r="I174" s="159">
        <v>5.275955688105455</v>
      </c>
      <c r="J174" s="159">
        <v>5.0228239950396585</v>
      </c>
      <c r="K174" s="159">
        <v>6.8104643701552874</v>
      </c>
      <c r="L174" s="159">
        <v>7.5793245342117359</v>
      </c>
      <c r="M174" s="159">
        <v>7.6208826328332435</v>
      </c>
      <c r="N174" s="159">
        <v>6.5343935844543779</v>
      </c>
      <c r="O174" s="159">
        <v>8.8092149208144832</v>
      </c>
    </row>
    <row r="175" spans="2:15" s="3" customFormat="1">
      <c r="B175" s="238">
        <v>2013</v>
      </c>
      <c r="C175" s="158" t="s">
        <v>46</v>
      </c>
      <c r="D175" s="159">
        <v>219.43108157</v>
      </c>
      <c r="E175" s="159">
        <v>222.03602827</v>
      </c>
      <c r="F175" s="159">
        <v>205.53283347999999</v>
      </c>
      <c r="G175" s="159">
        <v>237.81404203</v>
      </c>
      <c r="H175" s="159">
        <v>6.0019334243842906</v>
      </c>
      <c r="I175" s="159">
        <v>5.6886342762998936</v>
      </c>
      <c r="J175" s="159">
        <v>5.3398595434969138</v>
      </c>
      <c r="K175" s="159">
        <v>6.8104643701552874</v>
      </c>
      <c r="L175" s="159">
        <v>6.9716729746084383</v>
      </c>
      <c r="M175" s="159">
        <v>6.4869449256327698</v>
      </c>
      <c r="N175" s="159">
        <v>6.4050846450975314</v>
      </c>
      <c r="O175" s="159">
        <v>7.6831293642573968</v>
      </c>
    </row>
    <row r="176" spans="2:15" s="3" customFormat="1">
      <c r="B176" s="238">
        <v>2013</v>
      </c>
      <c r="C176" s="158" t="s">
        <v>55</v>
      </c>
      <c r="D176" s="159">
        <v>219.43108157</v>
      </c>
      <c r="E176" s="159">
        <v>222.03602827</v>
      </c>
      <c r="F176" s="159">
        <v>205.53283347999999</v>
      </c>
      <c r="G176" s="159">
        <v>237.81404203</v>
      </c>
      <c r="H176" s="159">
        <v>6.0019334243842906</v>
      </c>
      <c r="I176" s="159">
        <v>5.6886342762998936</v>
      </c>
      <c r="J176" s="159">
        <v>5.3398595434969138</v>
      </c>
      <c r="K176" s="159">
        <v>6.8104643701552874</v>
      </c>
      <c r="L176" s="159">
        <v>6.9716729746084383</v>
      </c>
      <c r="M176" s="159">
        <v>6.4869449256327698</v>
      </c>
      <c r="N176" s="159">
        <v>6.4050846450975314</v>
      </c>
      <c r="O176" s="159">
        <v>7.6831293642573968</v>
      </c>
    </row>
    <row r="177" spans="2:15" s="3" customFormat="1">
      <c r="B177" s="238">
        <v>2013</v>
      </c>
      <c r="C177" s="158" t="s">
        <v>47</v>
      </c>
      <c r="D177" s="159">
        <v>219.43108157</v>
      </c>
      <c r="E177" s="159">
        <v>222.03602827</v>
      </c>
      <c r="F177" s="159">
        <v>205.53283347999999</v>
      </c>
      <c r="G177" s="159">
        <v>237.81404203</v>
      </c>
      <c r="H177" s="159">
        <v>6.0019334243842906</v>
      </c>
      <c r="I177" s="159">
        <v>5.6886342762998936</v>
      </c>
      <c r="J177" s="159">
        <v>5.3398595434969138</v>
      </c>
      <c r="K177" s="159">
        <v>6.8104643701552874</v>
      </c>
      <c r="L177" s="159">
        <v>6.9716729746084383</v>
      </c>
      <c r="M177" s="159">
        <v>6.4869449256327698</v>
      </c>
      <c r="N177" s="159">
        <v>6.4050846450975314</v>
      </c>
      <c r="O177" s="159">
        <v>7.6831293642573968</v>
      </c>
    </row>
    <row r="178" spans="2:15" s="3" customFormat="1">
      <c r="B178" s="238">
        <v>2013</v>
      </c>
      <c r="C178" s="158" t="s">
        <v>48</v>
      </c>
      <c r="D178" s="159">
        <v>219.43108157</v>
      </c>
      <c r="E178" s="159">
        <v>222.03602827</v>
      </c>
      <c r="F178" s="159">
        <v>205.53283347999999</v>
      </c>
      <c r="G178" s="159">
        <v>237.81404203</v>
      </c>
      <c r="H178" s="159">
        <v>6.0019334243842906</v>
      </c>
      <c r="I178" s="159">
        <v>5.6886342762998936</v>
      </c>
      <c r="J178" s="159">
        <v>5.3398595434969138</v>
      </c>
      <c r="K178" s="159">
        <v>6.8104643701552874</v>
      </c>
      <c r="L178" s="159">
        <v>6.0019334243842906</v>
      </c>
      <c r="M178" s="159">
        <v>5.6886342762998936</v>
      </c>
      <c r="N178" s="159">
        <v>5.3398595434969138</v>
      </c>
      <c r="O178" s="159">
        <v>6.8104643701552874</v>
      </c>
    </row>
    <row r="179" spans="2:15" s="3" customFormat="1">
      <c r="B179" s="238">
        <v>2013</v>
      </c>
      <c r="C179" s="158" t="s">
        <v>49</v>
      </c>
      <c r="D179" s="159">
        <v>219.43108157</v>
      </c>
      <c r="E179" s="159">
        <v>222.03602827</v>
      </c>
      <c r="F179" s="159">
        <v>205.53283347999999</v>
      </c>
      <c r="G179" s="159">
        <v>237.81404203</v>
      </c>
      <c r="H179" s="159">
        <v>6.0019334243842906</v>
      </c>
      <c r="I179" s="159">
        <v>5.6886342762998936</v>
      </c>
      <c r="J179" s="159">
        <v>5.3398595434969138</v>
      </c>
      <c r="K179" s="159">
        <v>6.8104643701552874</v>
      </c>
      <c r="L179" s="159">
        <v>6.0019334243842906</v>
      </c>
      <c r="M179" s="159">
        <v>5.6886342762998936</v>
      </c>
      <c r="N179" s="159">
        <v>5.3398595434969138</v>
      </c>
      <c r="O179" s="159">
        <v>6.8104643701552874</v>
      </c>
    </row>
    <row r="180" spans="2:15" s="3" customFormat="1">
      <c r="B180" s="239">
        <v>2013</v>
      </c>
      <c r="C180" s="158" t="s">
        <v>50</v>
      </c>
      <c r="D180" s="159">
        <v>219.43108157</v>
      </c>
      <c r="E180" s="159">
        <v>222.03602827</v>
      </c>
      <c r="F180" s="159">
        <v>205.53283347999999</v>
      </c>
      <c r="G180" s="159">
        <v>237.81404203</v>
      </c>
      <c r="H180" s="159">
        <v>6.0019334243842906</v>
      </c>
      <c r="I180" s="159">
        <v>5.6886342762998936</v>
      </c>
      <c r="J180" s="159">
        <v>5.3398595434969138</v>
      </c>
      <c r="K180" s="159">
        <v>6.8104643701552874</v>
      </c>
      <c r="L180" s="159">
        <v>6.0019334243842906</v>
      </c>
      <c r="M180" s="159">
        <v>5.6886342762998936</v>
      </c>
      <c r="N180" s="159">
        <v>5.3398595434969138</v>
      </c>
      <c r="O180" s="159">
        <v>6.8104643701552874</v>
      </c>
    </row>
    <row r="181" spans="2:15" s="3" customFormat="1">
      <c r="B181" s="237">
        <v>2014</v>
      </c>
      <c r="C181" s="158" t="s">
        <v>40</v>
      </c>
      <c r="D181" s="159">
        <v>221.46580329</v>
      </c>
      <c r="E181" s="159">
        <v>222.73522192999999</v>
      </c>
      <c r="F181" s="159">
        <v>206.31958438999999</v>
      </c>
      <c r="G181" s="159">
        <v>241.65903849</v>
      </c>
      <c r="H181" s="159">
        <v>0.92727142638217686</v>
      </c>
      <c r="I181" s="159">
        <v>0.31490099397282734</v>
      </c>
      <c r="J181" s="159">
        <v>0.38278599904406008</v>
      </c>
      <c r="K181" s="159">
        <v>1.6168080014026032</v>
      </c>
      <c r="L181" s="159">
        <v>6.5462337315318848</v>
      </c>
      <c r="M181" s="159">
        <v>6.0214488361522598</v>
      </c>
      <c r="N181" s="159">
        <v>5.4986959365677137</v>
      </c>
      <c r="O181" s="159">
        <v>7.8226797147434581</v>
      </c>
    </row>
    <row r="182" spans="2:15" s="3" customFormat="1">
      <c r="B182" s="238">
        <v>2014</v>
      </c>
      <c r="C182" s="158" t="s">
        <v>41</v>
      </c>
      <c r="D182" s="159">
        <v>223.09921553999999</v>
      </c>
      <c r="E182" s="159">
        <v>226.16839357999999</v>
      </c>
      <c r="F182" s="159">
        <v>207.96840179</v>
      </c>
      <c r="G182" s="159">
        <v>243.08875136</v>
      </c>
      <c r="H182" s="159">
        <v>1.6716565145443241</v>
      </c>
      <c r="I182" s="159">
        <v>1.8611237744601254</v>
      </c>
      <c r="J182" s="159">
        <v>1.1850020596524473</v>
      </c>
      <c r="K182" s="159">
        <v>2.2179974256249437</v>
      </c>
      <c r="L182" s="159">
        <v>4.9054385418771034</v>
      </c>
      <c r="M182" s="159">
        <v>6.7104565825823101</v>
      </c>
      <c r="N182" s="159">
        <v>4.5476980581219806</v>
      </c>
      <c r="O182" s="159">
        <v>5.1501630130427571</v>
      </c>
    </row>
    <row r="183" spans="2:15" s="3" customFormat="1">
      <c r="B183" s="238">
        <v>2014</v>
      </c>
      <c r="C183" s="158" t="s">
        <v>42</v>
      </c>
      <c r="D183" s="159">
        <v>224.61892531999999</v>
      </c>
      <c r="E183" s="159">
        <v>228.47652345</v>
      </c>
      <c r="F183" s="159">
        <v>209.95309416000001</v>
      </c>
      <c r="G183" s="159">
        <v>243.90439434000001</v>
      </c>
      <c r="H183" s="159">
        <v>2.3642246635625384</v>
      </c>
      <c r="I183" s="159">
        <v>2.9006532093828667</v>
      </c>
      <c r="J183" s="159">
        <v>2.1506348183683883</v>
      </c>
      <c r="K183" s="159">
        <v>2.5609725388846982</v>
      </c>
      <c r="L183" s="159">
        <v>3.021266319208209</v>
      </c>
      <c r="M183" s="159">
        <v>4.339102262825719</v>
      </c>
      <c r="N183" s="159">
        <v>2.7736564007325768</v>
      </c>
      <c r="O183" s="159">
        <v>3.1842388663513503</v>
      </c>
    </row>
    <row r="184" spans="2:15" s="3" customFormat="1">
      <c r="B184" s="238">
        <v>2014</v>
      </c>
      <c r="C184" s="158" t="s">
        <v>43</v>
      </c>
      <c r="D184" s="159">
        <v>227.91941177999999</v>
      </c>
      <c r="E184" s="159">
        <v>233.45567118</v>
      </c>
      <c r="F184" s="159">
        <v>213.81209292</v>
      </c>
      <c r="G184" s="159">
        <v>246.28478659000001</v>
      </c>
      <c r="H184" s="159">
        <v>3.8683354013784736</v>
      </c>
      <c r="I184" s="159">
        <v>5.1431486137526718</v>
      </c>
      <c r="J184" s="159">
        <v>4.0281931114454466</v>
      </c>
      <c r="K184" s="159">
        <v>3.5619194256541959</v>
      </c>
      <c r="L184" s="159">
        <v>4.2625293271588305</v>
      </c>
      <c r="M184" s="159">
        <v>6.2950022989518288</v>
      </c>
      <c r="N184" s="159">
        <v>4.4769144136087817</v>
      </c>
      <c r="O184" s="159">
        <v>3.8229969510359183</v>
      </c>
    </row>
    <row r="185" spans="2:15" s="3" customFormat="1">
      <c r="B185" s="238">
        <v>2014</v>
      </c>
      <c r="C185" s="158" t="s">
        <v>44</v>
      </c>
      <c r="D185" s="159">
        <v>227.91941177999999</v>
      </c>
      <c r="E185" s="159">
        <v>233.45567118</v>
      </c>
      <c r="F185" s="159">
        <v>213.81209292</v>
      </c>
      <c r="G185" s="159">
        <v>246.28478659000001</v>
      </c>
      <c r="H185" s="159">
        <v>3.8683354013784736</v>
      </c>
      <c r="I185" s="159">
        <v>5.1431486137526718</v>
      </c>
      <c r="J185" s="159">
        <v>4.0281931114454466</v>
      </c>
      <c r="K185" s="159">
        <v>3.5619194256541959</v>
      </c>
      <c r="L185" s="159">
        <v>4.0697234522097716</v>
      </c>
      <c r="M185" s="159">
        <v>5.5553066021996216</v>
      </c>
      <c r="N185" s="159">
        <v>4.3875607487205741</v>
      </c>
      <c r="O185" s="159">
        <v>3.5619194256541959</v>
      </c>
    </row>
    <row r="186" spans="2:15" s="3" customFormat="1">
      <c r="B186" s="238">
        <v>2014</v>
      </c>
      <c r="C186" s="158" t="s">
        <v>45</v>
      </c>
      <c r="D186" s="159">
        <v>228.01545285</v>
      </c>
      <c r="E186" s="159">
        <v>235.76322407999999</v>
      </c>
      <c r="F186" s="159">
        <v>213.81209292</v>
      </c>
      <c r="G186" s="159">
        <v>246.28478659000001</v>
      </c>
      <c r="H186" s="159">
        <v>3.9121036174911978</v>
      </c>
      <c r="I186" s="159">
        <v>6.1824181944506051</v>
      </c>
      <c r="J186" s="159">
        <v>4.0281931114454466</v>
      </c>
      <c r="K186" s="159">
        <v>3.5619194256541959</v>
      </c>
      <c r="L186" s="159">
        <v>4.0903505218201701</v>
      </c>
      <c r="M186" s="159">
        <v>6.5986500884775552</v>
      </c>
      <c r="N186" s="159">
        <v>4.3422261378251363</v>
      </c>
      <c r="O186" s="159">
        <v>3.5619194256541959</v>
      </c>
    </row>
    <row r="187" spans="2:15" s="3" customFormat="1">
      <c r="B187" s="238">
        <v>2014</v>
      </c>
      <c r="C187" s="158" t="s">
        <v>46</v>
      </c>
      <c r="D187" s="159">
        <v>228.00855257000001</v>
      </c>
      <c r="E187" s="159">
        <v>235.59743302000001</v>
      </c>
      <c r="F187" s="159">
        <v>213.81209292</v>
      </c>
      <c r="G187" s="159">
        <v>246.28478659000001</v>
      </c>
      <c r="H187" s="159">
        <v>3.9089589946097618</v>
      </c>
      <c r="I187" s="159">
        <v>6.1077496547132739</v>
      </c>
      <c r="J187" s="159">
        <v>4.0281931114454466</v>
      </c>
      <c r="K187" s="159">
        <v>3.5619194256541959</v>
      </c>
      <c r="L187" s="159">
        <v>3.9089589946097618</v>
      </c>
      <c r="M187" s="159">
        <v>6.1077496547132739</v>
      </c>
      <c r="N187" s="159">
        <v>4.0281931114454466</v>
      </c>
      <c r="O187" s="159">
        <v>3.5619194256541959</v>
      </c>
    </row>
    <row r="188" spans="2:15" s="3" customFormat="1">
      <c r="B188" s="238">
        <v>2014</v>
      </c>
      <c r="C188" s="158" t="s">
        <v>55</v>
      </c>
      <c r="D188" s="159">
        <v>228.00855257000001</v>
      </c>
      <c r="E188" s="159">
        <v>235.59743302000001</v>
      </c>
      <c r="F188" s="159">
        <v>213.81209292</v>
      </c>
      <c r="G188" s="159">
        <v>246.28478659000001</v>
      </c>
      <c r="H188" s="159">
        <v>3.9089589946097618</v>
      </c>
      <c r="I188" s="159">
        <v>6.1077496547132739</v>
      </c>
      <c r="J188" s="159">
        <v>4.0281931114454466</v>
      </c>
      <c r="K188" s="159">
        <v>3.5619194256541959</v>
      </c>
      <c r="L188" s="159">
        <v>3.9089589946097618</v>
      </c>
      <c r="M188" s="159">
        <v>6.1077496547132739</v>
      </c>
      <c r="N188" s="159">
        <v>4.0281931114454466</v>
      </c>
      <c r="O188" s="159">
        <v>3.5619194256541959</v>
      </c>
    </row>
    <row r="189" spans="2:15" s="3" customFormat="1">
      <c r="B189" s="238">
        <v>2014</v>
      </c>
      <c r="C189" s="158" t="s">
        <v>47</v>
      </c>
      <c r="D189" s="159">
        <v>228.41530856</v>
      </c>
      <c r="E189" s="159">
        <v>235.59743302000001</v>
      </c>
      <c r="F189" s="159">
        <v>214.27473739000001</v>
      </c>
      <c r="G189" s="159">
        <v>246.65792035999999</v>
      </c>
      <c r="H189" s="159">
        <v>4.0943274424566738</v>
      </c>
      <c r="I189" s="159">
        <v>6.1077496547132739</v>
      </c>
      <c r="J189" s="159">
        <v>4.2532882761287141</v>
      </c>
      <c r="K189" s="159">
        <v>3.7188209133943246</v>
      </c>
      <c r="L189" s="159">
        <v>4.0943274424566738</v>
      </c>
      <c r="M189" s="159">
        <v>6.1077496547132739</v>
      </c>
      <c r="N189" s="159">
        <v>4.2532882761287141</v>
      </c>
      <c r="O189" s="159">
        <v>3.7188209133943246</v>
      </c>
    </row>
    <row r="190" spans="2:15" s="3" customFormat="1">
      <c r="B190" s="238">
        <v>2014</v>
      </c>
      <c r="C190" s="158" t="s">
        <v>48</v>
      </c>
      <c r="D190" s="159">
        <v>228.41530856</v>
      </c>
      <c r="E190" s="159">
        <v>235.59743302000001</v>
      </c>
      <c r="F190" s="159">
        <v>214.27473739000001</v>
      </c>
      <c r="G190" s="159">
        <v>246.65792035999999</v>
      </c>
      <c r="H190" s="159">
        <v>4.0943274424566738</v>
      </c>
      <c r="I190" s="159">
        <v>6.1077496547132739</v>
      </c>
      <c r="J190" s="159">
        <v>4.2532882761287141</v>
      </c>
      <c r="K190" s="159">
        <v>3.7188209133943246</v>
      </c>
      <c r="L190" s="159">
        <v>4.0943274424566738</v>
      </c>
      <c r="M190" s="159">
        <v>6.1077496547132739</v>
      </c>
      <c r="N190" s="159">
        <v>4.2532882761287141</v>
      </c>
      <c r="O190" s="159">
        <v>3.7188209133943246</v>
      </c>
    </row>
    <row r="191" spans="2:15" s="3" customFormat="1">
      <c r="B191" s="238">
        <v>2014</v>
      </c>
      <c r="C191" s="158" t="s">
        <v>49</v>
      </c>
      <c r="D191" s="159">
        <v>228.41530856</v>
      </c>
      <c r="E191" s="159">
        <v>235.59743302000001</v>
      </c>
      <c r="F191" s="159">
        <v>214.27473739000001</v>
      </c>
      <c r="G191" s="159">
        <v>246.65792035999999</v>
      </c>
      <c r="H191" s="159">
        <v>4.0943274424566738</v>
      </c>
      <c r="I191" s="159">
        <v>6.1077496547132739</v>
      </c>
      <c r="J191" s="159">
        <v>4.2532882761287141</v>
      </c>
      <c r="K191" s="159">
        <v>3.7188209133943246</v>
      </c>
      <c r="L191" s="159">
        <v>4.0943274424566738</v>
      </c>
      <c r="M191" s="159">
        <v>6.1077496547132739</v>
      </c>
      <c r="N191" s="159">
        <v>4.2532882761287141</v>
      </c>
      <c r="O191" s="159">
        <v>3.7188209133943246</v>
      </c>
    </row>
    <row r="192" spans="2:15" s="3" customFormat="1">
      <c r="B192" s="239">
        <v>2014</v>
      </c>
      <c r="C192" s="158" t="s">
        <v>50</v>
      </c>
      <c r="D192" s="159">
        <v>228.41530856</v>
      </c>
      <c r="E192" s="159">
        <v>235.59743302000001</v>
      </c>
      <c r="F192" s="159">
        <v>214.27473739000001</v>
      </c>
      <c r="G192" s="159">
        <v>246.65792035999999</v>
      </c>
      <c r="H192" s="159">
        <v>4.0943274424566738</v>
      </c>
      <c r="I192" s="159">
        <v>6.1077496547132739</v>
      </c>
      <c r="J192" s="159">
        <v>4.2532882761287141</v>
      </c>
      <c r="K192" s="159">
        <v>3.7188209133943246</v>
      </c>
      <c r="L192" s="159">
        <v>4.0943274424566738</v>
      </c>
      <c r="M192" s="159">
        <v>6.1077496547132739</v>
      </c>
      <c r="N192" s="159">
        <v>4.2532882761287141</v>
      </c>
      <c r="O192" s="159">
        <v>3.7188209133943246</v>
      </c>
    </row>
    <row r="193" spans="2:15" s="3" customFormat="1">
      <c r="B193" s="237">
        <v>2015</v>
      </c>
      <c r="C193" s="158" t="s">
        <v>40</v>
      </c>
      <c r="D193" s="159">
        <v>230.51986903</v>
      </c>
      <c r="E193" s="159">
        <v>238.14077093</v>
      </c>
      <c r="F193" s="159">
        <v>215.45496907</v>
      </c>
      <c r="G193" s="159">
        <v>249.95807013999999</v>
      </c>
      <c r="H193" s="159">
        <v>0.92137452750770876</v>
      </c>
      <c r="I193" s="159">
        <v>1.0795270039228626</v>
      </c>
      <c r="J193" s="159">
        <v>0.55080299916636477</v>
      </c>
      <c r="K193" s="159">
        <v>1.3379460003487367</v>
      </c>
      <c r="L193" s="159">
        <v>4.0882455013355354</v>
      </c>
      <c r="M193" s="159">
        <v>6.9165302490153948</v>
      </c>
      <c r="N193" s="159">
        <v>4.4277835800268264</v>
      </c>
      <c r="O193" s="159">
        <v>3.4341904618408989</v>
      </c>
    </row>
    <row r="194" spans="2:15" s="3" customFormat="1">
      <c r="B194" s="238">
        <v>2015</v>
      </c>
      <c r="C194" s="158" t="s">
        <v>41</v>
      </c>
      <c r="D194" s="159">
        <v>233.68809639</v>
      </c>
      <c r="E194" s="159">
        <v>240.42365741</v>
      </c>
      <c r="F194" s="159">
        <v>219.20832605999999</v>
      </c>
      <c r="G194" s="159">
        <v>252.43124026999999</v>
      </c>
      <c r="H194" s="159">
        <v>2.3084213852570912</v>
      </c>
      <c r="I194" s="159">
        <v>2.0485046581939059</v>
      </c>
      <c r="J194" s="159">
        <v>2.3024593239941282</v>
      </c>
      <c r="K194" s="159">
        <v>2.3406180922849558</v>
      </c>
      <c r="L194" s="159">
        <v>4.7462653888630513</v>
      </c>
      <c r="M194" s="159">
        <v>6.3029425130340684</v>
      </c>
      <c r="N194" s="159">
        <v>5.4046307868200785</v>
      </c>
      <c r="O194" s="159">
        <v>3.8432419672781606</v>
      </c>
    </row>
    <row r="195" spans="2:15" s="3" customFormat="1">
      <c r="B195" s="238">
        <v>2015</v>
      </c>
      <c r="C195" s="158" t="s">
        <v>42</v>
      </c>
      <c r="D195" s="159">
        <v>234.00097994999999</v>
      </c>
      <c r="E195" s="159">
        <v>240.42365741</v>
      </c>
      <c r="F195" s="159">
        <v>219.72964292</v>
      </c>
      <c r="G195" s="159">
        <v>252.49627917999999</v>
      </c>
      <c r="H195" s="159">
        <v>2.4454015036092613</v>
      </c>
      <c r="I195" s="159">
        <v>2.0485046581939059</v>
      </c>
      <c r="J195" s="159">
        <v>2.5457529881703067</v>
      </c>
      <c r="K195" s="159">
        <v>2.3669861529193241</v>
      </c>
      <c r="L195" s="159">
        <v>4.1768762879770662</v>
      </c>
      <c r="M195" s="159">
        <v>5.229042257645574</v>
      </c>
      <c r="N195" s="159">
        <v>4.6565394995081704</v>
      </c>
      <c r="O195" s="159">
        <v>3.5226445440843577</v>
      </c>
    </row>
    <row r="196" spans="2:15" s="3" customFormat="1">
      <c r="B196" s="238">
        <v>2015</v>
      </c>
      <c r="C196" s="158" t="s">
        <v>43</v>
      </c>
      <c r="D196" s="159">
        <v>235.38817533</v>
      </c>
      <c r="E196" s="159">
        <v>241.29415695</v>
      </c>
      <c r="F196" s="159">
        <v>220.46717206</v>
      </c>
      <c r="G196" s="159">
        <v>254.80770587000001</v>
      </c>
      <c r="H196" s="159">
        <v>3.0527142922070567</v>
      </c>
      <c r="I196" s="159">
        <v>2.4179906618576865</v>
      </c>
      <c r="J196" s="159">
        <v>2.8899508852176012</v>
      </c>
      <c r="K196" s="159">
        <v>3.3040842548681724</v>
      </c>
      <c r="L196" s="159">
        <v>3.2769317416496477</v>
      </c>
      <c r="M196" s="159">
        <v>3.3575906425320312</v>
      </c>
      <c r="N196" s="159">
        <v>3.1125831327464084</v>
      </c>
      <c r="O196" s="159">
        <v>3.4605951094285103</v>
      </c>
    </row>
    <row r="197" spans="2:15" s="3" customFormat="1">
      <c r="B197" s="238">
        <v>2015</v>
      </c>
      <c r="C197" s="158" t="s">
        <v>44</v>
      </c>
      <c r="D197" s="159">
        <v>237.50350985</v>
      </c>
      <c r="E197" s="159">
        <v>245.35280671000001</v>
      </c>
      <c r="F197" s="159">
        <v>222.37897078</v>
      </c>
      <c r="G197" s="159">
        <v>256.99850429999998</v>
      </c>
      <c r="H197" s="159">
        <v>3.9788056883292029</v>
      </c>
      <c r="I197" s="159">
        <v>4.1406960869441463</v>
      </c>
      <c r="J197" s="159">
        <v>3.7821693255652065</v>
      </c>
      <c r="K197" s="159">
        <v>4.1922772740919072</v>
      </c>
      <c r="L197" s="159">
        <v>4.2050380856770033</v>
      </c>
      <c r="M197" s="159">
        <v>5.0961004587577747</v>
      </c>
      <c r="N197" s="159">
        <v>4.0067321464391625</v>
      </c>
      <c r="O197" s="159">
        <v>4.3501337855007307</v>
      </c>
    </row>
    <row r="198" spans="2:15" s="3" customFormat="1">
      <c r="B198" s="238">
        <v>2015</v>
      </c>
      <c r="C198" s="158" t="s">
        <v>45</v>
      </c>
      <c r="D198" s="159">
        <v>237.50350985</v>
      </c>
      <c r="E198" s="159">
        <v>245.35280671000001</v>
      </c>
      <c r="F198" s="159">
        <v>222.37897078</v>
      </c>
      <c r="G198" s="159">
        <v>256.99850429999998</v>
      </c>
      <c r="H198" s="159">
        <v>3.9788056883292029</v>
      </c>
      <c r="I198" s="159">
        <v>4.1406960869441463</v>
      </c>
      <c r="J198" s="159">
        <v>3.7821693255652065</v>
      </c>
      <c r="K198" s="159">
        <v>4.1922772740919072</v>
      </c>
      <c r="L198" s="159">
        <v>4.1611464843313399</v>
      </c>
      <c r="M198" s="159">
        <v>4.0674633066376913</v>
      </c>
      <c r="N198" s="159">
        <v>4.0067321464391625</v>
      </c>
      <c r="O198" s="159">
        <v>4.3501337855007307</v>
      </c>
    </row>
    <row r="199" spans="2:15" s="3" customFormat="1">
      <c r="B199" s="238">
        <v>2015</v>
      </c>
      <c r="C199" s="158" t="s">
        <v>46</v>
      </c>
      <c r="D199" s="159">
        <v>237.62806147000001</v>
      </c>
      <c r="E199" s="159">
        <v>248.34537488999999</v>
      </c>
      <c r="F199" s="159">
        <v>222.37897078</v>
      </c>
      <c r="G199" s="159">
        <v>256.99850429999998</v>
      </c>
      <c r="H199" s="159">
        <v>4.0333342664640099</v>
      </c>
      <c r="I199" s="159">
        <v>5.4109001556556819</v>
      </c>
      <c r="J199" s="159">
        <v>3.7821693255652065</v>
      </c>
      <c r="K199" s="159">
        <v>4.1922772740919072</v>
      </c>
      <c r="L199" s="159">
        <v>4.2189245936495041</v>
      </c>
      <c r="M199" s="159">
        <v>5.4109001556556819</v>
      </c>
      <c r="N199" s="159">
        <v>4.0067321464391625</v>
      </c>
      <c r="O199" s="159">
        <v>4.3501337855007307</v>
      </c>
    </row>
    <row r="200" spans="2:15" s="3" customFormat="1">
      <c r="B200" s="238">
        <v>2015</v>
      </c>
      <c r="C200" s="158" t="s">
        <v>55</v>
      </c>
      <c r="D200" s="159">
        <v>237.62806147000001</v>
      </c>
      <c r="E200" s="159">
        <v>248.34537488999999</v>
      </c>
      <c r="F200" s="159">
        <v>222.37897078</v>
      </c>
      <c r="G200" s="159">
        <v>256.99850429999998</v>
      </c>
      <c r="H200" s="159">
        <v>4.0333342664640099</v>
      </c>
      <c r="I200" s="159">
        <v>5.4109001556556819</v>
      </c>
      <c r="J200" s="159">
        <v>3.7821693255652065</v>
      </c>
      <c r="K200" s="159">
        <v>4.1922772740919072</v>
      </c>
      <c r="L200" s="159">
        <v>4.2189245936495041</v>
      </c>
      <c r="M200" s="159">
        <v>5.4109001556556819</v>
      </c>
      <c r="N200" s="159">
        <v>4.0067321464391625</v>
      </c>
      <c r="O200" s="159">
        <v>4.3501337855007307</v>
      </c>
    </row>
    <row r="201" spans="2:15" s="3" customFormat="1">
      <c r="B201" s="238">
        <v>2015</v>
      </c>
      <c r="C201" s="158" t="s">
        <v>47</v>
      </c>
      <c r="D201" s="159">
        <v>237.62806147000001</v>
      </c>
      <c r="E201" s="159">
        <v>248.34537488999999</v>
      </c>
      <c r="F201" s="159">
        <v>222.37897078</v>
      </c>
      <c r="G201" s="159">
        <v>256.99850429999998</v>
      </c>
      <c r="H201" s="159">
        <v>4.0333342664640099</v>
      </c>
      <c r="I201" s="159">
        <v>5.4109001556556819</v>
      </c>
      <c r="J201" s="159">
        <v>3.7821693255652065</v>
      </c>
      <c r="K201" s="159">
        <v>4.1922772740919072</v>
      </c>
      <c r="L201" s="159">
        <v>4.0333342664640099</v>
      </c>
      <c r="M201" s="159">
        <v>5.4109001556556819</v>
      </c>
      <c r="N201" s="159">
        <v>3.7821693255652065</v>
      </c>
      <c r="O201" s="159">
        <v>4.1922772740919072</v>
      </c>
    </row>
    <row r="202" spans="2:15" s="3" customFormat="1">
      <c r="B202" s="238">
        <v>2015</v>
      </c>
      <c r="C202" s="158" t="s">
        <v>48</v>
      </c>
      <c r="D202" s="159">
        <v>237.62806147000001</v>
      </c>
      <c r="E202" s="159">
        <v>248.34537488999999</v>
      </c>
      <c r="F202" s="159">
        <v>222.37897078</v>
      </c>
      <c r="G202" s="159">
        <v>256.99850429999998</v>
      </c>
      <c r="H202" s="159">
        <v>4.0333342664640099</v>
      </c>
      <c r="I202" s="159">
        <v>5.4109001556556819</v>
      </c>
      <c r="J202" s="159">
        <v>3.7821693255652065</v>
      </c>
      <c r="K202" s="159">
        <v>4.1922772740919072</v>
      </c>
      <c r="L202" s="159">
        <v>4.0333342664640099</v>
      </c>
      <c r="M202" s="159">
        <v>5.4109001556556819</v>
      </c>
      <c r="N202" s="159">
        <v>3.7821693255652065</v>
      </c>
      <c r="O202" s="159">
        <v>4.1922772740919072</v>
      </c>
    </row>
    <row r="203" spans="2:15" s="3" customFormat="1">
      <c r="B203" s="238">
        <v>2015</v>
      </c>
      <c r="C203" s="158" t="s">
        <v>49</v>
      </c>
      <c r="D203" s="159">
        <v>237.62806147000001</v>
      </c>
      <c r="E203" s="159">
        <v>248.34537488999999</v>
      </c>
      <c r="F203" s="159">
        <v>222.37897078</v>
      </c>
      <c r="G203" s="159">
        <v>256.99850429999998</v>
      </c>
      <c r="H203" s="159">
        <v>4.0333342664640099</v>
      </c>
      <c r="I203" s="159">
        <v>5.4109001556556819</v>
      </c>
      <c r="J203" s="159">
        <v>3.7821693255652065</v>
      </c>
      <c r="K203" s="159">
        <v>4.1922772740919072</v>
      </c>
      <c r="L203" s="159">
        <v>4.0333342664640099</v>
      </c>
      <c r="M203" s="159">
        <v>5.4109001556556819</v>
      </c>
      <c r="N203" s="159">
        <v>3.7821693255652065</v>
      </c>
      <c r="O203" s="159">
        <v>4.1922772740919072</v>
      </c>
    </row>
    <row r="204" spans="2:15" s="3" customFormat="1">
      <c r="B204" s="239">
        <v>2015</v>
      </c>
      <c r="C204" s="158" t="s">
        <v>50</v>
      </c>
      <c r="D204" s="159">
        <v>237.91999214000001</v>
      </c>
      <c r="E204" s="159">
        <v>249.28175367</v>
      </c>
      <c r="F204" s="159">
        <v>222.55341596</v>
      </c>
      <c r="G204" s="159">
        <v>257.38253202999999</v>
      </c>
      <c r="H204" s="159">
        <v>4.1611412299466366</v>
      </c>
      <c r="I204" s="159">
        <v>5.808348789962551</v>
      </c>
      <c r="J204" s="159">
        <v>3.8635812465993098</v>
      </c>
      <c r="K204" s="159">
        <v>4.3479697122019445</v>
      </c>
      <c r="L204" s="159">
        <v>4.1611412299466366</v>
      </c>
      <c r="M204" s="159">
        <v>5.808348789962551</v>
      </c>
      <c r="N204" s="159">
        <v>3.8635812465993098</v>
      </c>
      <c r="O204" s="159">
        <v>4.3479697122019445</v>
      </c>
    </row>
    <row r="205" spans="2:15" s="3" customFormat="1">
      <c r="B205" s="237">
        <v>2016</v>
      </c>
      <c r="C205" s="158" t="s">
        <v>40</v>
      </c>
      <c r="D205" s="159">
        <v>240.94942621999999</v>
      </c>
      <c r="E205" s="159">
        <v>249.28175367</v>
      </c>
      <c r="F205" s="159">
        <v>223.93388364</v>
      </c>
      <c r="G205" s="159">
        <v>262.93253849000001</v>
      </c>
      <c r="H205" s="159">
        <v>1.2732995040691577</v>
      </c>
      <c r="I205" s="159">
        <v>0</v>
      </c>
      <c r="J205" s="159">
        <v>0.62028599922641092</v>
      </c>
      <c r="K205" s="159">
        <v>2.1563260009242384</v>
      </c>
      <c r="L205" s="159">
        <v>4.5243636628314619</v>
      </c>
      <c r="M205" s="159">
        <v>4.6783180790469459</v>
      </c>
      <c r="N205" s="159">
        <v>3.9353534553409446</v>
      </c>
      <c r="O205" s="159">
        <v>5.1906579142386278</v>
      </c>
    </row>
    <row r="206" spans="2:15" s="3" customFormat="1">
      <c r="B206" s="238">
        <v>2016</v>
      </c>
      <c r="C206" s="158" t="s">
        <v>41</v>
      </c>
      <c r="D206" s="159">
        <v>241.61880667</v>
      </c>
      <c r="E206" s="159">
        <v>250.66085512999999</v>
      </c>
      <c r="F206" s="159">
        <v>224.93596314000001</v>
      </c>
      <c r="G206" s="159">
        <v>263.08334608000001</v>
      </c>
      <c r="H206" s="159">
        <v>1.5546463736529859</v>
      </c>
      <c r="I206" s="159">
        <v>0.55323000568489533</v>
      </c>
      <c r="J206" s="159">
        <v>1.0705507123863782</v>
      </c>
      <c r="K206" s="159">
        <v>2.2149187845178062</v>
      </c>
      <c r="L206" s="159">
        <v>3.3937159840458975</v>
      </c>
      <c r="M206" s="159">
        <v>4.2579826920036652</v>
      </c>
      <c r="N206" s="159">
        <v>2.6128738734277448</v>
      </c>
      <c r="O206" s="159">
        <v>4.2198048857211745</v>
      </c>
    </row>
    <row r="207" spans="2:15" s="3" customFormat="1">
      <c r="B207" s="238">
        <v>2016</v>
      </c>
      <c r="C207" s="158" t="s">
        <v>42</v>
      </c>
      <c r="D207" s="159">
        <v>242.37378121</v>
      </c>
      <c r="E207" s="159">
        <v>250.66085512999999</v>
      </c>
      <c r="F207" s="159">
        <v>226.12700581000001</v>
      </c>
      <c r="G207" s="159">
        <v>263.33000776</v>
      </c>
      <c r="H207" s="159">
        <v>1.8719692405584993</v>
      </c>
      <c r="I207" s="159">
        <v>0.55323000568489533</v>
      </c>
      <c r="J207" s="159">
        <v>1.6057223092196011</v>
      </c>
      <c r="K207" s="159">
        <v>2.3107534466662258</v>
      </c>
      <c r="L207" s="159">
        <v>3.5781052121188139</v>
      </c>
      <c r="M207" s="159">
        <v>4.2579826920036652</v>
      </c>
      <c r="N207" s="159">
        <v>2.91147011617781</v>
      </c>
      <c r="O207" s="159">
        <v>4.2906488028985308</v>
      </c>
    </row>
    <row r="208" spans="2:15" s="3" customFormat="1">
      <c r="B208" s="238">
        <v>2016</v>
      </c>
      <c r="C208" s="158" t="s">
        <v>43</v>
      </c>
      <c r="D208" s="159">
        <v>244.23583858000001</v>
      </c>
      <c r="E208" s="159">
        <v>251.74865305</v>
      </c>
      <c r="F208" s="159">
        <v>228.14976615</v>
      </c>
      <c r="G208" s="159">
        <v>265.05518271</v>
      </c>
      <c r="H208" s="159">
        <v>2.6546093849412813</v>
      </c>
      <c r="I208" s="159">
        <v>0.98960286650810758</v>
      </c>
      <c r="J208" s="159">
        <v>2.5146098817938878</v>
      </c>
      <c r="K208" s="159">
        <v>2.9810300720429979</v>
      </c>
      <c r="L208" s="159">
        <v>3.7587543374241932</v>
      </c>
      <c r="M208" s="159">
        <v>4.3326768588790827</v>
      </c>
      <c r="N208" s="159">
        <v>3.484688454165493</v>
      </c>
      <c r="O208" s="159">
        <v>4.0216510740959137</v>
      </c>
    </row>
    <row r="209" spans="2:15" s="3" customFormat="1">
      <c r="B209" s="238">
        <v>2016</v>
      </c>
      <c r="C209" s="158" t="s">
        <v>44</v>
      </c>
      <c r="D209" s="159">
        <v>245.93868037999999</v>
      </c>
      <c r="E209" s="159">
        <v>254.51951201</v>
      </c>
      <c r="F209" s="159">
        <v>229.44160715999999</v>
      </c>
      <c r="G209" s="159">
        <v>267.20086802999998</v>
      </c>
      <c r="H209" s="159">
        <v>3.3703297347460932</v>
      </c>
      <c r="I209" s="159">
        <v>2.1011398800306011</v>
      </c>
      <c r="J209" s="159">
        <v>3.0950732300770483</v>
      </c>
      <c r="K209" s="159">
        <v>3.8146862269796884</v>
      </c>
      <c r="L209" s="159">
        <v>3.5515982628329965</v>
      </c>
      <c r="M209" s="159">
        <v>3.736132234604824</v>
      </c>
      <c r="N209" s="159">
        <v>3.1759461585902642</v>
      </c>
      <c r="O209" s="159">
        <v>3.9698144383325058</v>
      </c>
    </row>
    <row r="210" spans="2:15" s="3" customFormat="1">
      <c r="B210" s="238">
        <v>2016</v>
      </c>
      <c r="C210" s="158" t="s">
        <v>45</v>
      </c>
      <c r="D210" s="159">
        <v>245.96919376</v>
      </c>
      <c r="E210" s="159">
        <v>254.32034031000001</v>
      </c>
      <c r="F210" s="159">
        <v>229.55337046</v>
      </c>
      <c r="G210" s="159">
        <v>267.14572311000001</v>
      </c>
      <c r="H210" s="159">
        <v>3.3831547940130946</v>
      </c>
      <c r="I210" s="159">
        <v>2.0212416535989632</v>
      </c>
      <c r="J210" s="159">
        <v>3.1452918706303308</v>
      </c>
      <c r="K210" s="159">
        <v>3.7932609501494881</v>
      </c>
      <c r="L210" s="159">
        <v>3.5644458119152205</v>
      </c>
      <c r="M210" s="159">
        <v>3.6549545612491556</v>
      </c>
      <c r="N210" s="159">
        <v>3.2262041931553114</v>
      </c>
      <c r="O210" s="159">
        <v>3.9483571461392302</v>
      </c>
    </row>
    <row r="211" spans="2:15" s="3" customFormat="1">
      <c r="B211" s="238">
        <v>2016</v>
      </c>
      <c r="C211" s="158" t="s">
        <v>46</v>
      </c>
      <c r="D211" s="159">
        <v>245.96919376</v>
      </c>
      <c r="E211" s="159">
        <v>254.32034031000001</v>
      </c>
      <c r="F211" s="159">
        <v>229.55337046</v>
      </c>
      <c r="G211" s="159">
        <v>267.14572311000001</v>
      </c>
      <c r="H211" s="159">
        <v>3.3831547940130946</v>
      </c>
      <c r="I211" s="159">
        <v>2.0212416535989632</v>
      </c>
      <c r="J211" s="159">
        <v>3.1452918706303308</v>
      </c>
      <c r="K211" s="159">
        <v>3.7932609501494881</v>
      </c>
      <c r="L211" s="159">
        <v>3.5101629994372701</v>
      </c>
      <c r="M211" s="159">
        <v>2.4059096822908401</v>
      </c>
      <c r="N211" s="159">
        <v>3.2262041931553114</v>
      </c>
      <c r="O211" s="159">
        <v>3.9483571461392302</v>
      </c>
    </row>
    <row r="212" spans="2:15" s="3" customFormat="1">
      <c r="B212" s="238">
        <v>2016</v>
      </c>
      <c r="C212" s="158" t="s">
        <v>55</v>
      </c>
      <c r="D212" s="159">
        <v>245.96919376</v>
      </c>
      <c r="E212" s="159">
        <v>254.32034031000001</v>
      </c>
      <c r="F212" s="159">
        <v>229.55337046</v>
      </c>
      <c r="G212" s="159">
        <v>267.14572311000001</v>
      </c>
      <c r="H212" s="159">
        <v>3.3831547940130946</v>
      </c>
      <c r="I212" s="159">
        <v>2.0212416535989632</v>
      </c>
      <c r="J212" s="159">
        <v>3.1452918706303308</v>
      </c>
      <c r="K212" s="159">
        <v>3.7932609501494881</v>
      </c>
      <c r="L212" s="159">
        <v>3.5101629994372701</v>
      </c>
      <c r="M212" s="159">
        <v>2.4059096822908401</v>
      </c>
      <c r="N212" s="159">
        <v>3.2262041931553114</v>
      </c>
      <c r="O212" s="159">
        <v>3.9483571461392302</v>
      </c>
    </row>
    <row r="213" spans="2:15" s="3" customFormat="1">
      <c r="B213" s="238">
        <v>2016</v>
      </c>
      <c r="C213" s="158" t="s">
        <v>47</v>
      </c>
      <c r="D213" s="159">
        <v>246.21507549</v>
      </c>
      <c r="E213" s="159">
        <v>254.32034031000001</v>
      </c>
      <c r="F213" s="159">
        <v>230.00114414999999</v>
      </c>
      <c r="G213" s="159">
        <v>267.14572311000001</v>
      </c>
      <c r="H213" s="159">
        <v>3.4865011869699742</v>
      </c>
      <c r="I213" s="159">
        <v>2.0212416535989632</v>
      </c>
      <c r="J213" s="159">
        <v>3.3464901708534427</v>
      </c>
      <c r="K213" s="159">
        <v>3.7932609501494881</v>
      </c>
      <c r="L213" s="159">
        <v>3.6136363554369666</v>
      </c>
      <c r="M213" s="159">
        <v>2.4059096822908401</v>
      </c>
      <c r="N213" s="159">
        <v>3.4275603233817549</v>
      </c>
      <c r="O213" s="159">
        <v>3.9483571461392302</v>
      </c>
    </row>
    <row r="214" spans="2:15" s="3" customFormat="1">
      <c r="B214" s="238">
        <v>2016</v>
      </c>
      <c r="C214" s="158" t="s">
        <v>48</v>
      </c>
      <c r="D214" s="159">
        <v>246.21507549</v>
      </c>
      <c r="E214" s="159">
        <v>254.32034031000001</v>
      </c>
      <c r="F214" s="159">
        <v>230.00114414999999</v>
      </c>
      <c r="G214" s="159">
        <v>267.14572311000001</v>
      </c>
      <c r="H214" s="159">
        <v>3.4865011869699742</v>
      </c>
      <c r="I214" s="159">
        <v>2.0212416535989632</v>
      </c>
      <c r="J214" s="159">
        <v>3.3464901708534427</v>
      </c>
      <c r="K214" s="159">
        <v>3.7932609501494881</v>
      </c>
      <c r="L214" s="159">
        <v>3.6136363554369666</v>
      </c>
      <c r="M214" s="159">
        <v>2.4059096822908401</v>
      </c>
      <c r="N214" s="159">
        <v>3.4275603233817549</v>
      </c>
      <c r="O214" s="159">
        <v>3.9483571461392302</v>
      </c>
    </row>
    <row r="215" spans="2:15" s="3" customFormat="1">
      <c r="B215" s="238">
        <v>2016</v>
      </c>
      <c r="C215" s="158" t="s">
        <v>49</v>
      </c>
      <c r="D215" s="159">
        <v>246.21507549</v>
      </c>
      <c r="E215" s="159">
        <v>254.32034031000001</v>
      </c>
      <c r="F215" s="159">
        <v>230.00114414999999</v>
      </c>
      <c r="G215" s="159">
        <v>267.14572311000001</v>
      </c>
      <c r="H215" s="159">
        <v>3.4865011869699742</v>
      </c>
      <c r="I215" s="159">
        <v>2.0212416535989632</v>
      </c>
      <c r="J215" s="159">
        <v>3.3464901708534427</v>
      </c>
      <c r="K215" s="159">
        <v>3.7932609501494881</v>
      </c>
      <c r="L215" s="159">
        <v>3.6136363554369666</v>
      </c>
      <c r="M215" s="159">
        <v>2.4059096822908401</v>
      </c>
      <c r="N215" s="159">
        <v>3.4275603233817549</v>
      </c>
      <c r="O215" s="159">
        <v>3.9483571461392302</v>
      </c>
    </row>
    <row r="216" spans="2:15" s="3" customFormat="1" ht="12.75" customHeight="1">
      <c r="B216" s="239">
        <v>2016</v>
      </c>
      <c r="C216" s="158" t="s">
        <v>50</v>
      </c>
      <c r="D216" s="159">
        <v>246.21507549</v>
      </c>
      <c r="E216" s="159">
        <v>254.32034031000001</v>
      </c>
      <c r="F216" s="159">
        <v>230.00114414999999</v>
      </c>
      <c r="G216" s="159">
        <v>267.14572311000001</v>
      </c>
      <c r="H216" s="159">
        <v>3.4865011869699742</v>
      </c>
      <c r="I216" s="159">
        <v>2.0212416535989632</v>
      </c>
      <c r="J216" s="159">
        <v>3.3464901708534427</v>
      </c>
      <c r="K216" s="159">
        <v>3.7932609501494881</v>
      </c>
      <c r="L216" s="159">
        <v>3.4865011869699742</v>
      </c>
      <c r="M216" s="159">
        <v>2.0212416535989632</v>
      </c>
      <c r="N216" s="159">
        <v>3.3464901708534427</v>
      </c>
      <c r="O216" s="159">
        <v>3.7932609501494881</v>
      </c>
    </row>
    <row r="217" spans="2:15">
      <c r="B217" s="237">
        <v>2017</v>
      </c>
      <c r="C217" s="158" t="s">
        <v>40</v>
      </c>
      <c r="D217" s="159">
        <v>249.48412504999999</v>
      </c>
      <c r="E217" s="159">
        <v>257.01342485999999</v>
      </c>
      <c r="F217" s="159">
        <v>232.31607577</v>
      </c>
      <c r="G217" s="159">
        <v>271.75352734000001</v>
      </c>
      <c r="H217" s="159">
        <v>1.3277211208509954</v>
      </c>
      <c r="I217" s="159">
        <v>1.0589339990333855</v>
      </c>
      <c r="J217" s="159">
        <v>1.0064870018604353</v>
      </c>
      <c r="K217" s="159">
        <v>1.724827998875611</v>
      </c>
      <c r="L217" s="159">
        <v>3.5421121203282411</v>
      </c>
      <c r="M217" s="159">
        <v>3.1015792677049348</v>
      </c>
      <c r="N217" s="159">
        <v>3.7431548963243699</v>
      </c>
      <c r="O217" s="159">
        <v>3.3548487002248635</v>
      </c>
    </row>
    <row r="218" spans="2:15" ht="12.75" customHeight="1">
      <c r="B218" s="238">
        <v>2017</v>
      </c>
      <c r="C218" s="158" t="s">
        <v>41</v>
      </c>
      <c r="D218" s="159">
        <v>254.14688190999999</v>
      </c>
      <c r="E218" s="159">
        <v>260.28498730000001</v>
      </c>
      <c r="F218" s="159">
        <v>237.29412606</v>
      </c>
      <c r="G218" s="159">
        <v>276.13472139999999</v>
      </c>
      <c r="H218" s="159">
        <v>3.2214950299914307</v>
      </c>
      <c r="I218" s="159">
        <v>2.345328329904504</v>
      </c>
      <c r="J218" s="159">
        <v>3.1708459264201423</v>
      </c>
      <c r="K218" s="159">
        <v>3.3648295714240817</v>
      </c>
      <c r="L218" s="159">
        <v>5.1850579897576807</v>
      </c>
      <c r="M218" s="159">
        <v>3.8395034458047519</v>
      </c>
      <c r="N218" s="159">
        <v>5.4940805140653737</v>
      </c>
      <c r="O218" s="159">
        <v>4.9609279775661719</v>
      </c>
    </row>
    <row r="219" spans="2:15" ht="12" customHeight="1">
      <c r="B219" s="238">
        <v>2017</v>
      </c>
      <c r="C219" s="158" t="s">
        <v>42</v>
      </c>
      <c r="D219" s="159">
        <v>261.62090267999997</v>
      </c>
      <c r="E219" s="159">
        <v>275.83010474000002</v>
      </c>
      <c r="F219" s="159">
        <v>244.73547289999999</v>
      </c>
      <c r="G219" s="159">
        <v>282.83177813999998</v>
      </c>
      <c r="H219" s="159">
        <v>6.2570608884693115</v>
      </c>
      <c r="I219" s="159">
        <v>8.4577444351407394</v>
      </c>
      <c r="J219" s="159">
        <v>6.4061980232544897</v>
      </c>
      <c r="K219" s="159">
        <v>5.8717223122232411</v>
      </c>
      <c r="L219" s="159">
        <v>7.9410905642981504</v>
      </c>
      <c r="M219" s="159">
        <v>10.04115684395417</v>
      </c>
      <c r="N219" s="159">
        <v>8.2292104047207317</v>
      </c>
      <c r="O219" s="159">
        <v>7.4058291137764911</v>
      </c>
    </row>
    <row r="220" spans="2:15" ht="12" customHeight="1">
      <c r="B220" s="238">
        <v>2017</v>
      </c>
      <c r="C220" s="158" t="s">
        <v>43</v>
      </c>
      <c r="D220" s="159">
        <v>261.6662101</v>
      </c>
      <c r="E220" s="159">
        <v>274.49893208999998</v>
      </c>
      <c r="F220" s="159">
        <v>245.08614702</v>
      </c>
      <c r="G220" s="159">
        <v>282.60734546999998</v>
      </c>
      <c r="H220" s="159">
        <v>6.2754624505628698</v>
      </c>
      <c r="I220" s="159">
        <v>7.934320847244706</v>
      </c>
      <c r="J220" s="159">
        <v>6.5586642734968308</v>
      </c>
      <c r="K220" s="159">
        <v>5.7877109841034269</v>
      </c>
      <c r="L220" s="159">
        <v>7.1366968997429296</v>
      </c>
      <c r="M220" s="159">
        <v>9.0369019910829564</v>
      </c>
      <c r="N220" s="159">
        <v>7.4233610473503262</v>
      </c>
      <c r="O220" s="159">
        <v>6.622078685857673</v>
      </c>
    </row>
    <row r="221" spans="2:15">
      <c r="B221" s="238">
        <v>2017</v>
      </c>
      <c r="C221" s="158" t="s">
        <v>44</v>
      </c>
      <c r="D221" s="159">
        <v>261.6662101</v>
      </c>
      <c r="E221" s="159">
        <v>274.49893208999998</v>
      </c>
      <c r="F221" s="159">
        <v>245.08614702</v>
      </c>
      <c r="G221" s="159">
        <v>282.60734546999998</v>
      </c>
      <c r="H221" s="159">
        <v>6.2754624505628698</v>
      </c>
      <c r="I221" s="159">
        <v>7.934320847244706</v>
      </c>
      <c r="J221" s="159">
        <v>6.5586642734968308</v>
      </c>
      <c r="K221" s="159">
        <v>5.7877109841034269</v>
      </c>
      <c r="L221" s="159">
        <v>6.3948987998550706</v>
      </c>
      <c r="M221" s="159">
        <v>7.8498579233544206</v>
      </c>
      <c r="N221" s="159">
        <v>6.8185278396739761</v>
      </c>
      <c r="O221" s="159">
        <v>5.7658785143879925</v>
      </c>
    </row>
    <row r="222" spans="2:15">
      <c r="B222" s="238">
        <v>2017</v>
      </c>
      <c r="C222" s="158" t="s">
        <v>45</v>
      </c>
      <c r="D222" s="159">
        <v>261.6662101</v>
      </c>
      <c r="E222" s="159">
        <v>274.49893208999998</v>
      </c>
      <c r="F222" s="159">
        <v>245.08614702</v>
      </c>
      <c r="G222" s="159">
        <v>282.60734546999998</v>
      </c>
      <c r="H222" s="159">
        <v>6.2754624505628698</v>
      </c>
      <c r="I222" s="159">
        <v>7.934320847244706</v>
      </c>
      <c r="J222" s="159">
        <v>6.5586642734968308</v>
      </c>
      <c r="K222" s="159">
        <v>5.7877109841034269</v>
      </c>
      <c r="L222" s="159">
        <v>6.3817001227056522</v>
      </c>
      <c r="M222" s="159">
        <v>7.934320847244706</v>
      </c>
      <c r="N222" s="159">
        <v>6.7665208003149928</v>
      </c>
      <c r="O222" s="159">
        <v>5.7877109841034269</v>
      </c>
    </row>
    <row r="223" spans="2:15">
      <c r="B223" s="238">
        <v>2017</v>
      </c>
      <c r="C223" s="158" t="s">
        <v>46</v>
      </c>
      <c r="D223" s="159">
        <v>261.6662101</v>
      </c>
      <c r="E223" s="159">
        <v>274.49893208999998</v>
      </c>
      <c r="F223" s="159">
        <v>245.08614702</v>
      </c>
      <c r="G223" s="159">
        <v>282.60734546999998</v>
      </c>
      <c r="H223" s="159">
        <v>6.2754624505628698</v>
      </c>
      <c r="I223" s="159">
        <v>7.934320847244706</v>
      </c>
      <c r="J223" s="159">
        <v>6.5586642734968308</v>
      </c>
      <c r="K223" s="159">
        <v>5.7877109841034269</v>
      </c>
      <c r="L223" s="159">
        <v>6.3817001227056522</v>
      </c>
      <c r="M223" s="159">
        <v>7.934320847244706</v>
      </c>
      <c r="N223" s="159">
        <v>6.7665208003149928</v>
      </c>
      <c r="O223" s="159">
        <v>5.7877109841034269</v>
      </c>
    </row>
    <row r="224" spans="2:15">
      <c r="B224" s="238">
        <v>2017</v>
      </c>
      <c r="C224" s="158" t="s">
        <v>55</v>
      </c>
      <c r="D224" s="159">
        <v>261.6662101</v>
      </c>
      <c r="E224" s="159">
        <v>274.49893208999998</v>
      </c>
      <c r="F224" s="159">
        <v>245.08614702</v>
      </c>
      <c r="G224" s="159">
        <v>282.60734546999998</v>
      </c>
      <c r="H224" s="159">
        <v>6.2754624505628698</v>
      </c>
      <c r="I224" s="159">
        <v>7.934320847244706</v>
      </c>
      <c r="J224" s="159">
        <v>6.5586642734968308</v>
      </c>
      <c r="K224" s="159">
        <v>5.7877109841034269</v>
      </c>
      <c r="L224" s="159">
        <v>6.3817001227056522</v>
      </c>
      <c r="M224" s="159">
        <v>7.934320847244706</v>
      </c>
      <c r="N224" s="159">
        <v>6.7665208003149928</v>
      </c>
      <c r="O224" s="159">
        <v>5.7877109841034269</v>
      </c>
    </row>
    <row r="225" spans="2:15">
      <c r="B225" s="238">
        <v>2017</v>
      </c>
      <c r="C225" s="158" t="s">
        <v>47</v>
      </c>
      <c r="D225" s="159">
        <v>261.6662101</v>
      </c>
      <c r="E225" s="159">
        <v>274.49893208999998</v>
      </c>
      <c r="F225" s="159">
        <v>245.08614702</v>
      </c>
      <c r="G225" s="159">
        <v>282.60734546999998</v>
      </c>
      <c r="H225" s="159">
        <v>6.2754624505628698</v>
      </c>
      <c r="I225" s="159">
        <v>7.934320847244706</v>
      </c>
      <c r="J225" s="159">
        <v>6.5586642734968308</v>
      </c>
      <c r="K225" s="159">
        <v>5.7877109841034269</v>
      </c>
      <c r="L225" s="159">
        <v>6.2754624505628698</v>
      </c>
      <c r="M225" s="159">
        <v>7.934320847244706</v>
      </c>
      <c r="N225" s="159">
        <v>6.5586642734968308</v>
      </c>
      <c r="O225" s="159">
        <v>5.7877109841034269</v>
      </c>
    </row>
    <row r="226" spans="2:15">
      <c r="B226" s="238">
        <v>2017</v>
      </c>
      <c r="C226" s="158" t="s">
        <v>48</v>
      </c>
      <c r="D226" s="159">
        <v>262.85049393000003</v>
      </c>
      <c r="E226" s="159">
        <v>274.49893208999998</v>
      </c>
      <c r="F226" s="159">
        <v>247.24283894000001</v>
      </c>
      <c r="G226" s="159">
        <v>282.60734546999998</v>
      </c>
      <c r="H226" s="159">
        <v>6.7564581116299962</v>
      </c>
      <c r="I226" s="159">
        <v>7.934320847244706</v>
      </c>
      <c r="J226" s="159">
        <v>7.4963517480397712</v>
      </c>
      <c r="K226" s="159">
        <v>5.7877109841034269</v>
      </c>
      <c r="L226" s="159">
        <v>6.7564581116299962</v>
      </c>
      <c r="M226" s="159">
        <v>7.934320847244706</v>
      </c>
      <c r="N226" s="159">
        <v>7.4963517480397712</v>
      </c>
      <c r="O226" s="159">
        <v>5.7877109841034269</v>
      </c>
    </row>
    <row r="227" spans="2:15">
      <c r="B227" s="238">
        <v>2017</v>
      </c>
      <c r="C227" s="158" t="s">
        <v>49</v>
      </c>
      <c r="D227" s="159">
        <v>262.85049393000003</v>
      </c>
      <c r="E227" s="159">
        <v>274.49893208999998</v>
      </c>
      <c r="F227" s="159">
        <v>247.24283894000001</v>
      </c>
      <c r="G227" s="159">
        <v>282.60734546999998</v>
      </c>
      <c r="H227" s="159">
        <v>6.7564581116299962</v>
      </c>
      <c r="I227" s="159">
        <v>7.934320847244706</v>
      </c>
      <c r="J227" s="159">
        <v>7.4963517480397712</v>
      </c>
      <c r="K227" s="159">
        <v>5.7877109841034269</v>
      </c>
      <c r="L227" s="159">
        <v>6.7564581116299962</v>
      </c>
      <c r="M227" s="159">
        <v>7.934320847244706</v>
      </c>
      <c r="N227" s="159">
        <v>7.4963517480397712</v>
      </c>
      <c r="O227" s="159">
        <v>5.7877109841034269</v>
      </c>
    </row>
    <row r="228" spans="2:15">
      <c r="B228" s="239">
        <v>2017</v>
      </c>
      <c r="C228" s="158" t="s">
        <v>50</v>
      </c>
      <c r="D228" s="159">
        <v>262.85049393000003</v>
      </c>
      <c r="E228" s="159">
        <v>274.49893208999998</v>
      </c>
      <c r="F228" s="159">
        <v>247.24283894000001</v>
      </c>
      <c r="G228" s="159">
        <v>282.60734546999998</v>
      </c>
      <c r="H228" s="159">
        <v>6.7564581116299962</v>
      </c>
      <c r="I228" s="159">
        <v>7.934320847244706</v>
      </c>
      <c r="J228" s="159">
        <v>7.4963517480397712</v>
      </c>
      <c r="K228" s="159">
        <v>5.7877109841034269</v>
      </c>
      <c r="L228" s="159">
        <v>6.7564581116299962</v>
      </c>
      <c r="M228" s="159">
        <v>7.934320847244706</v>
      </c>
      <c r="N228" s="159">
        <v>7.4963517480397712</v>
      </c>
      <c r="O228" s="159">
        <v>5.7877109841034269</v>
      </c>
    </row>
    <row r="229" spans="2:15" s="31" customFormat="1">
      <c r="B229" s="237">
        <v>2018</v>
      </c>
      <c r="C229" s="158" t="s">
        <v>40</v>
      </c>
      <c r="D229" s="159">
        <v>267.36458062999998</v>
      </c>
      <c r="E229" s="159">
        <v>274.49893208999998</v>
      </c>
      <c r="F229" s="159">
        <v>249.47113974999999</v>
      </c>
      <c r="G229" s="159">
        <v>290.64743684000001</v>
      </c>
      <c r="H229" s="159">
        <v>1.7173590326986798</v>
      </c>
      <c r="I229" s="159">
        <v>0</v>
      </c>
      <c r="J229" s="159">
        <v>0.90125999990670513</v>
      </c>
      <c r="K229" s="159">
        <v>2.8449689998781431</v>
      </c>
      <c r="L229" s="159">
        <v>7.1669712757942028</v>
      </c>
      <c r="M229" s="159">
        <v>6.8033439263045032</v>
      </c>
      <c r="N229" s="159">
        <v>7.384363704982702</v>
      </c>
      <c r="O229" s="159">
        <v>6.9525903435141796</v>
      </c>
    </row>
    <row r="230" spans="2:15" s="31" customFormat="1">
      <c r="B230" s="238"/>
      <c r="C230" s="158" t="s">
        <v>41</v>
      </c>
      <c r="D230" s="159">
        <v>269.08326726000001</v>
      </c>
      <c r="E230" s="159">
        <v>276.37447624999999</v>
      </c>
      <c r="F230" s="159">
        <v>251.04242124999999</v>
      </c>
      <c r="G230" s="159">
        <v>292.54795136000001</v>
      </c>
      <c r="H230" s="159">
        <v>2.3712237465529902</v>
      </c>
      <c r="I230" s="159">
        <v>0.68326100423045333</v>
      </c>
      <c r="J230" s="159">
        <v>1.5367815408890551</v>
      </c>
      <c r="K230" s="159">
        <v>3.5174619659895807</v>
      </c>
      <c r="L230" s="159">
        <v>5.8770681102786009</v>
      </c>
      <c r="M230" s="159">
        <v>6.1814894193092691</v>
      </c>
      <c r="N230" s="159">
        <v>5.7937781344506298</v>
      </c>
      <c r="O230" s="159">
        <v>5.9439210964796931</v>
      </c>
    </row>
    <row r="231" spans="2:15" s="31" customFormat="1">
      <c r="B231" s="238"/>
      <c r="C231" s="158" t="s">
        <v>42</v>
      </c>
      <c r="D231" s="159">
        <v>269.93151542999999</v>
      </c>
      <c r="E231" s="159">
        <v>277.52716233000001</v>
      </c>
      <c r="F231" s="159">
        <v>251.52507541</v>
      </c>
      <c r="G231" s="159">
        <v>293.85577235</v>
      </c>
      <c r="H231" s="159">
        <v>2.6939350176323762</v>
      </c>
      <c r="I231" s="159">
        <v>1.1031847071110601</v>
      </c>
      <c r="J231" s="159">
        <v>1.7319961574455034</v>
      </c>
      <c r="K231" s="159">
        <v>3.9802316041336105</v>
      </c>
      <c r="L231" s="159">
        <v>3.1765859168237487</v>
      </c>
      <c r="M231" s="159">
        <v>0.61525466612850632</v>
      </c>
      <c r="N231" s="159">
        <v>2.7742617077722409</v>
      </c>
      <c r="O231" s="159">
        <v>3.8977212117031534</v>
      </c>
    </row>
    <row r="232" spans="2:15" s="31" customFormat="1">
      <c r="B232" s="238"/>
      <c r="C232" s="158" t="s">
        <v>43</v>
      </c>
      <c r="D232" s="159">
        <v>269.93151542999999</v>
      </c>
      <c r="E232" s="159">
        <v>277.52716233000001</v>
      </c>
      <c r="F232" s="159">
        <v>251.52507541</v>
      </c>
      <c r="G232" s="159">
        <v>293.85577235</v>
      </c>
      <c r="H232" s="159">
        <v>2.6939350200000001</v>
      </c>
      <c r="I232" s="159">
        <v>1.1031847100000001</v>
      </c>
      <c r="J232" s="159">
        <v>1.73199616</v>
      </c>
      <c r="K232" s="159">
        <v>3.9802316000000002</v>
      </c>
      <c r="L232" s="159">
        <v>3.1587209199999999</v>
      </c>
      <c r="M232" s="159">
        <v>1.1031847100000001</v>
      </c>
      <c r="N232" s="159">
        <v>2.62721026</v>
      </c>
      <c r="O232" s="159">
        <v>3.9802316000000002</v>
      </c>
    </row>
    <row r="233" spans="2:15" s="31" customFormat="1">
      <c r="B233" s="238"/>
      <c r="C233" s="158" t="s">
        <v>44</v>
      </c>
      <c r="D233" s="159">
        <v>269.93151542999999</v>
      </c>
      <c r="E233" s="159">
        <v>277.52716233000001</v>
      </c>
      <c r="F233" s="159">
        <v>251.52507541</v>
      </c>
      <c r="G233" s="159">
        <v>293.85577235</v>
      </c>
      <c r="H233" s="159">
        <v>2.6939350200000001</v>
      </c>
      <c r="I233" s="159">
        <v>1.1031847100000001</v>
      </c>
      <c r="J233" s="159">
        <v>1.73199616</v>
      </c>
      <c r="K233" s="159">
        <v>3.9802316000000002</v>
      </c>
      <c r="L233" s="159">
        <v>3.1587209199999999</v>
      </c>
      <c r="M233" s="159">
        <v>1.1031847100000001</v>
      </c>
      <c r="N233" s="159">
        <v>2.62721026</v>
      </c>
      <c r="O233" s="159">
        <v>3.9802316000000002</v>
      </c>
    </row>
    <row r="234" spans="2:15" s="31" customFormat="1">
      <c r="B234" s="238"/>
      <c r="C234" s="158" t="s">
        <v>45</v>
      </c>
      <c r="D234" s="159">
        <v>269.93151542999999</v>
      </c>
      <c r="E234" s="159">
        <v>277.52716233000001</v>
      </c>
      <c r="F234" s="159">
        <v>251.52507541</v>
      </c>
      <c r="G234" s="159">
        <v>293.85577235</v>
      </c>
      <c r="H234" s="159">
        <v>2.6939350200000001</v>
      </c>
      <c r="I234" s="159">
        <v>1.1031847100000001</v>
      </c>
      <c r="J234" s="159">
        <v>1.73199616</v>
      </c>
      <c r="K234" s="159">
        <v>3.9802316000000002</v>
      </c>
      <c r="L234" s="159">
        <v>3.1587209199999999</v>
      </c>
      <c r="M234" s="159">
        <v>1.1031847100000001</v>
      </c>
      <c r="N234" s="159">
        <v>2.62721026</v>
      </c>
      <c r="O234" s="159">
        <v>3.9802316000000002</v>
      </c>
    </row>
    <row r="235" spans="2:15" s="31" customFormat="1">
      <c r="B235" s="238"/>
      <c r="C235" s="158" t="s">
        <v>46</v>
      </c>
      <c r="D235" s="159">
        <v>269.93151542999999</v>
      </c>
      <c r="E235" s="159">
        <v>277.52716233000001</v>
      </c>
      <c r="F235" s="159">
        <v>251.52507541</v>
      </c>
      <c r="G235" s="159">
        <v>293.85577235</v>
      </c>
      <c r="H235" s="159">
        <v>2.6939350200000001</v>
      </c>
      <c r="I235" s="159">
        <v>1.1031847100000001</v>
      </c>
      <c r="J235" s="159">
        <v>1.73199616</v>
      </c>
      <c r="K235" s="159">
        <v>3.9802316000000002</v>
      </c>
      <c r="L235" s="159">
        <v>3.1587209199999999</v>
      </c>
      <c r="M235" s="159">
        <v>1.1031847100000001</v>
      </c>
      <c r="N235" s="159">
        <v>2.62721026</v>
      </c>
      <c r="O235" s="159">
        <v>3.9802316000000002</v>
      </c>
    </row>
    <row r="236" spans="2:15" s="31" customFormat="1">
      <c r="B236" s="238"/>
      <c r="C236" s="158" t="s">
        <v>55</v>
      </c>
      <c r="D236" s="159">
        <v>269.91114309</v>
      </c>
      <c r="E236" s="159">
        <v>277.52716233000001</v>
      </c>
      <c r="F236" s="159">
        <v>251.48797546</v>
      </c>
      <c r="G236" s="159">
        <v>293.85577235</v>
      </c>
      <c r="H236" s="159">
        <v>2.6861844700000002</v>
      </c>
      <c r="I236" s="159">
        <v>1.1031847100000001</v>
      </c>
      <c r="J236" s="159">
        <v>1.71699069</v>
      </c>
      <c r="K236" s="159">
        <v>3.9802316000000002</v>
      </c>
      <c r="L236" s="159">
        <v>3.1509353</v>
      </c>
      <c r="M236" s="159">
        <v>1.1031847100000001</v>
      </c>
      <c r="N236" s="159">
        <v>2.6120727399999999</v>
      </c>
      <c r="O236" s="159">
        <v>3.9802316000000002</v>
      </c>
    </row>
    <row r="237" spans="2:15" s="31" customFormat="1">
      <c r="B237" s="238"/>
      <c r="C237" s="158" t="s">
        <v>47</v>
      </c>
      <c r="D237" s="159">
        <v>270.30321040000001</v>
      </c>
      <c r="E237" s="159">
        <v>278.57923173</v>
      </c>
      <c r="F237" s="159">
        <v>251.62407321000001</v>
      </c>
      <c r="G237" s="159">
        <v>294.52416493999999</v>
      </c>
      <c r="H237" s="159">
        <v>2.8353442900000001</v>
      </c>
      <c r="I237" s="159">
        <v>1.48645374</v>
      </c>
      <c r="J237" s="159">
        <v>1.77203687</v>
      </c>
      <c r="K237" s="159">
        <v>4.2167408799999997</v>
      </c>
      <c r="L237" s="159">
        <v>3.30077021</v>
      </c>
      <c r="M237" s="159">
        <v>1.48645374</v>
      </c>
      <c r="N237" s="159">
        <v>2.66760332</v>
      </c>
      <c r="O237" s="159">
        <v>4.2167408799999997</v>
      </c>
    </row>
    <row r="238" spans="2:15" s="31" customFormat="1">
      <c r="B238" s="238"/>
      <c r="C238" s="158" t="s">
        <v>48</v>
      </c>
      <c r="D238" s="159">
        <v>270.30321040000001</v>
      </c>
      <c r="E238" s="159">
        <v>278.57923173</v>
      </c>
      <c r="F238" s="159">
        <v>251.62407321000001</v>
      </c>
      <c r="G238" s="159">
        <v>294.52416493999999</v>
      </c>
      <c r="H238" s="159">
        <v>2.8353442900000001</v>
      </c>
      <c r="I238" s="159">
        <v>1.48645374</v>
      </c>
      <c r="J238" s="159">
        <v>1.77203687</v>
      </c>
      <c r="K238" s="159">
        <v>4.2167408799999997</v>
      </c>
      <c r="L238" s="159">
        <v>3.30077021</v>
      </c>
      <c r="M238" s="159">
        <v>1.48645374</v>
      </c>
      <c r="N238" s="159">
        <v>2.66760332</v>
      </c>
      <c r="O238" s="159">
        <v>4.2167408799999997</v>
      </c>
    </row>
    <row r="239" spans="2:15" s="31" customFormat="1">
      <c r="B239" s="238"/>
      <c r="C239" s="158" t="s">
        <v>49</v>
      </c>
      <c r="D239" s="159">
        <v>270.30321040000001</v>
      </c>
      <c r="E239" s="159">
        <v>278.57923173</v>
      </c>
      <c r="F239" s="159">
        <v>251.62407321000001</v>
      </c>
      <c r="G239" s="159">
        <v>294.52416493999999</v>
      </c>
      <c r="H239" s="159">
        <v>2.8353442900000001</v>
      </c>
      <c r="I239" s="159">
        <v>1.48645374</v>
      </c>
      <c r="J239" s="159">
        <v>1.77203687</v>
      </c>
      <c r="K239" s="159">
        <v>4.2167408799999997</v>
      </c>
      <c r="L239" s="159">
        <v>2.8353442900000001</v>
      </c>
      <c r="M239" s="159">
        <v>1.48645374</v>
      </c>
      <c r="N239" s="159">
        <v>1.77203687</v>
      </c>
      <c r="O239" s="159">
        <v>4.2167408799999997</v>
      </c>
    </row>
    <row r="240" spans="2:15" s="31" customFormat="1">
      <c r="B240" s="239"/>
      <c r="C240" s="158" t="s">
        <v>50</v>
      </c>
      <c r="D240" s="159">
        <v>270.30321040000001</v>
      </c>
      <c r="E240" s="159">
        <v>278.57923173</v>
      </c>
      <c r="F240" s="159">
        <v>251.62407321000001</v>
      </c>
      <c r="G240" s="159">
        <v>294.52416493999999</v>
      </c>
      <c r="H240" s="159">
        <v>2.8353442900000001</v>
      </c>
      <c r="I240" s="159">
        <v>1.48645374</v>
      </c>
      <c r="J240" s="159">
        <v>1.77203687</v>
      </c>
      <c r="K240" s="159">
        <v>4.2167408799999997</v>
      </c>
      <c r="L240" s="159">
        <v>2.8353442900000001</v>
      </c>
      <c r="M240" s="159">
        <v>1.48645374</v>
      </c>
      <c r="N240" s="159">
        <v>1.77203687</v>
      </c>
      <c r="O240" s="159">
        <v>4.2167408799999997</v>
      </c>
    </row>
    <row r="241" spans="2:15" s="137" customFormat="1" ht="15" customHeight="1">
      <c r="B241" s="237">
        <v>2019</v>
      </c>
      <c r="C241" s="160" t="s">
        <v>40</v>
      </c>
      <c r="D241" s="161">
        <v>273.92881599999998</v>
      </c>
      <c r="E241" s="161">
        <v>278.57923173</v>
      </c>
      <c r="F241" s="161">
        <v>251.62407321000001</v>
      </c>
      <c r="G241" s="161">
        <v>303.38311312000002</v>
      </c>
      <c r="H241" s="161">
        <v>1.3413105999999999</v>
      </c>
      <c r="I241" s="161">
        <v>0</v>
      </c>
      <c r="J241" s="161">
        <v>0</v>
      </c>
      <c r="K241" s="161">
        <v>3.0078849999999999</v>
      </c>
      <c r="L241" s="161">
        <v>2.45516267</v>
      </c>
      <c r="M241" s="161">
        <v>1.48645374</v>
      </c>
      <c r="N241" s="161">
        <v>0.86299901000000001</v>
      </c>
      <c r="O241" s="161">
        <v>4.3818298999999996</v>
      </c>
    </row>
    <row r="242" spans="2:15" s="137" customFormat="1">
      <c r="B242" s="238"/>
      <c r="C242" s="160" t="s">
        <v>41</v>
      </c>
      <c r="D242" s="161">
        <v>275.31328970999999</v>
      </c>
      <c r="E242" s="161">
        <v>278.57923173</v>
      </c>
      <c r="F242" s="161">
        <v>252.52660850000001</v>
      </c>
      <c r="G242" s="161">
        <v>305.55502068999999</v>
      </c>
      <c r="H242" s="161">
        <v>1.8535034399999999</v>
      </c>
      <c r="I242" s="161">
        <v>0</v>
      </c>
      <c r="J242" s="161">
        <v>0.358684</v>
      </c>
      <c r="K242" s="161">
        <v>3.7453143299999998</v>
      </c>
      <c r="L242" s="161">
        <v>2.3152767999999999</v>
      </c>
      <c r="M242" s="161">
        <v>0.79774206999999997</v>
      </c>
      <c r="N242" s="161">
        <v>0.59120974000000004</v>
      </c>
      <c r="O242" s="161">
        <v>4.4461324299999996</v>
      </c>
    </row>
    <row r="243" spans="2:15" s="137" customFormat="1" ht="15" customHeight="1">
      <c r="B243" s="238"/>
      <c r="C243" s="160" t="s">
        <v>42</v>
      </c>
      <c r="D243" s="161">
        <v>278.67018252999998</v>
      </c>
      <c r="E243" s="161">
        <v>284.58528575999998</v>
      </c>
      <c r="F243" s="161">
        <v>256.03591269999998</v>
      </c>
      <c r="G243" s="161">
        <v>308.43800563999997</v>
      </c>
      <c r="H243" s="161">
        <v>3.09540243</v>
      </c>
      <c r="I243" s="161">
        <v>2.1559590000000002</v>
      </c>
      <c r="J243" s="161">
        <v>1.7533455499999999</v>
      </c>
      <c r="K243" s="161">
        <v>4.7241762700000001</v>
      </c>
      <c r="L243" s="161">
        <v>3.2373645199999999</v>
      </c>
      <c r="M243" s="161">
        <v>2.5432189699999999</v>
      </c>
      <c r="N243" s="161">
        <v>1.7933946700000001</v>
      </c>
      <c r="O243" s="161">
        <v>4.9623776900000003</v>
      </c>
    </row>
    <row r="244" spans="2:15" s="137" customFormat="1" ht="15" customHeight="1">
      <c r="B244" s="238"/>
      <c r="C244" s="160" t="s">
        <v>43</v>
      </c>
      <c r="D244" s="161">
        <v>278.67018252999998</v>
      </c>
      <c r="E244" s="161">
        <v>284.58528575999998</v>
      </c>
      <c r="F244" s="161">
        <v>256.03591269999998</v>
      </c>
      <c r="G244" s="161">
        <v>308.43800563999997</v>
      </c>
      <c r="H244" s="161">
        <v>3.09540243</v>
      </c>
      <c r="I244" s="161">
        <v>2.1559590000000002</v>
      </c>
      <c r="J244" s="161">
        <v>1.7533455499999999</v>
      </c>
      <c r="K244" s="161">
        <v>4.7241762700000001</v>
      </c>
      <c r="L244" s="161">
        <v>3.2373645199999999</v>
      </c>
      <c r="M244" s="161">
        <v>2.5432189699999999</v>
      </c>
      <c r="N244" s="161">
        <v>1.7933946700000001</v>
      </c>
      <c r="O244" s="161">
        <v>4.9623776900000003</v>
      </c>
    </row>
    <row r="245" spans="2:15" s="137" customFormat="1" ht="15" customHeight="1">
      <c r="B245" s="238"/>
      <c r="C245" s="160" t="s">
        <v>44</v>
      </c>
      <c r="D245" s="161">
        <v>278.68405153999998</v>
      </c>
      <c r="E245" s="161">
        <v>284.58528575999998</v>
      </c>
      <c r="F245" s="161">
        <v>256.03591269999998</v>
      </c>
      <c r="G245" s="161">
        <v>308.47189372000003</v>
      </c>
      <c r="H245" s="161">
        <v>3.1005333300000002</v>
      </c>
      <c r="I245" s="161">
        <v>2.1559590000000002</v>
      </c>
      <c r="J245" s="161">
        <v>1.7533455499999999</v>
      </c>
      <c r="K245" s="161">
        <v>4.7356823099999996</v>
      </c>
      <c r="L245" s="161">
        <v>3.2425024900000001</v>
      </c>
      <c r="M245" s="161">
        <v>2.5432189699999999</v>
      </c>
      <c r="N245" s="161">
        <v>1.7933946700000001</v>
      </c>
      <c r="O245" s="161">
        <v>4.9739099099999997</v>
      </c>
    </row>
    <row r="246" spans="2:15" s="137" customFormat="1" ht="15" customHeight="1">
      <c r="B246" s="238"/>
      <c r="C246" s="160" t="s">
        <v>45</v>
      </c>
      <c r="D246" s="161">
        <v>278.68405153999998</v>
      </c>
      <c r="E246" s="161">
        <v>284.58528575999998</v>
      </c>
      <c r="F246" s="161">
        <v>256.03591269999998</v>
      </c>
      <c r="G246" s="161">
        <v>308.47189372000003</v>
      </c>
      <c r="H246" s="161">
        <v>3.1005333300000002</v>
      </c>
      <c r="I246" s="161">
        <v>2.1559590000000002</v>
      </c>
      <c r="J246" s="161">
        <v>1.7533455499999999</v>
      </c>
      <c r="K246" s="161">
        <v>4.7356823099999996</v>
      </c>
      <c r="L246" s="161">
        <v>3.2425024900000001</v>
      </c>
      <c r="M246" s="161">
        <v>2.5432189699999999</v>
      </c>
      <c r="N246" s="161">
        <v>1.7933946700000001</v>
      </c>
      <c r="O246" s="161">
        <v>4.9739099099999997</v>
      </c>
    </row>
    <row r="247" spans="2:15" s="137" customFormat="1" ht="15" customHeight="1">
      <c r="B247" s="238"/>
      <c r="C247" s="160" t="s">
        <v>46</v>
      </c>
      <c r="D247" s="161">
        <v>280.34154597000003</v>
      </c>
      <c r="E247" s="161">
        <v>286.42384045</v>
      </c>
      <c r="F247" s="161">
        <v>257.50755079999999</v>
      </c>
      <c r="G247" s="161">
        <v>310.36034632000002</v>
      </c>
      <c r="H247" s="161">
        <v>3.7137315399999999</v>
      </c>
      <c r="I247" s="161">
        <v>2.8159345099999999</v>
      </c>
      <c r="J247" s="161">
        <v>2.3382014</v>
      </c>
      <c r="K247" s="161">
        <v>5.3768699700000004</v>
      </c>
      <c r="L247" s="161">
        <v>3.8565450700000001</v>
      </c>
      <c r="M247" s="161">
        <v>3.2056963500000002</v>
      </c>
      <c r="N247" s="161">
        <v>2.3784807099999998</v>
      </c>
      <c r="O247" s="161">
        <v>5.6165559900000002</v>
      </c>
    </row>
    <row r="248" spans="2:15" s="137" customFormat="1" ht="15" customHeight="1">
      <c r="B248" s="238"/>
      <c r="C248" s="160" t="s">
        <v>55</v>
      </c>
      <c r="D248" s="161">
        <v>280.34154597000003</v>
      </c>
      <c r="E248" s="161">
        <v>286.42384045</v>
      </c>
      <c r="F248" s="161">
        <v>257.50755079999999</v>
      </c>
      <c r="G248" s="161">
        <v>310.36034632000002</v>
      </c>
      <c r="H248" s="161">
        <v>3.7137315399999999</v>
      </c>
      <c r="I248" s="161">
        <v>2.8159345099999999</v>
      </c>
      <c r="J248" s="161">
        <v>2.3382014</v>
      </c>
      <c r="K248" s="161">
        <v>5.3768699700000004</v>
      </c>
      <c r="L248" s="161">
        <v>3.8643839500000001</v>
      </c>
      <c r="M248" s="161">
        <v>3.2056963500000002</v>
      </c>
      <c r="N248" s="161">
        <v>2.3935837599999998</v>
      </c>
      <c r="O248" s="161">
        <v>5.6165559900000002</v>
      </c>
    </row>
    <row r="249" spans="2:15" s="137" customFormat="1" ht="15" customHeight="1">
      <c r="B249" s="238"/>
      <c r="C249" s="160" t="s">
        <v>47</v>
      </c>
      <c r="D249" s="161">
        <v>280.34154597000003</v>
      </c>
      <c r="E249" s="161">
        <v>286.42384045</v>
      </c>
      <c r="F249" s="161">
        <v>257.50755079999999</v>
      </c>
      <c r="G249" s="161">
        <v>310.36034632000002</v>
      </c>
      <c r="H249" s="161">
        <v>3.7137315399999999</v>
      </c>
      <c r="I249" s="161">
        <v>2.8159345099999999</v>
      </c>
      <c r="J249" s="161">
        <v>2.3382014</v>
      </c>
      <c r="K249" s="161">
        <v>5.3768699700000004</v>
      </c>
      <c r="L249" s="161">
        <v>3.7137315399999999</v>
      </c>
      <c r="M249" s="161">
        <v>2.8159345099999999</v>
      </c>
      <c r="N249" s="161">
        <v>2.3382014</v>
      </c>
      <c r="O249" s="161">
        <v>5.3768699700000004</v>
      </c>
    </row>
    <row r="250" spans="2:15" s="137" customFormat="1" ht="15" customHeight="1">
      <c r="B250" s="238"/>
      <c r="C250" s="160" t="s">
        <v>48</v>
      </c>
      <c r="D250" s="161">
        <v>280.47618719000002</v>
      </c>
      <c r="E250" s="161">
        <v>288.72602648999998</v>
      </c>
      <c r="F250" s="161">
        <v>257.57825207000002</v>
      </c>
      <c r="G250" s="161">
        <v>310.36034632000002</v>
      </c>
      <c r="H250" s="161">
        <v>3.7635427199999998</v>
      </c>
      <c r="I250" s="161">
        <v>3.6423371200000001</v>
      </c>
      <c r="J250" s="161">
        <v>2.3662993700000001</v>
      </c>
      <c r="K250" s="161">
        <v>5.3768699700000004</v>
      </c>
      <c r="L250" s="161">
        <v>3.7635427199999998</v>
      </c>
      <c r="M250" s="161">
        <v>3.6423371200000001</v>
      </c>
      <c r="N250" s="161">
        <v>2.3662993700000001</v>
      </c>
      <c r="O250" s="161">
        <v>5.3768699700000004</v>
      </c>
    </row>
    <row r="251" spans="2:15" s="137" customFormat="1" ht="15" customHeight="1">
      <c r="B251" s="238"/>
      <c r="C251" s="158" t="s">
        <v>49</v>
      </c>
      <c r="D251" s="159">
        <v>280.47618719000002</v>
      </c>
      <c r="E251" s="159">
        <v>288.72602648999998</v>
      </c>
      <c r="F251" s="159">
        <v>257.57825207000002</v>
      </c>
      <c r="G251" s="159">
        <v>310.36034632000002</v>
      </c>
      <c r="H251" s="159">
        <v>3.7635427199999998</v>
      </c>
      <c r="I251" s="159">
        <v>3.6423371200000001</v>
      </c>
      <c r="J251" s="159">
        <v>2.3662993700000001</v>
      </c>
      <c r="K251" s="159">
        <v>5.3768699700000004</v>
      </c>
      <c r="L251" s="159">
        <v>3.7635427199999998</v>
      </c>
      <c r="M251" s="159">
        <v>3.6423371200000001</v>
      </c>
      <c r="N251" s="159">
        <v>2.3662993700000001</v>
      </c>
      <c r="O251" s="159">
        <v>5.3768699700000004</v>
      </c>
    </row>
    <row r="252" spans="2:15" s="137" customFormat="1" ht="15" customHeight="1">
      <c r="B252" s="239"/>
      <c r="C252" s="158" t="s">
        <v>50</v>
      </c>
      <c r="D252" s="159">
        <v>280.47618719000002</v>
      </c>
      <c r="E252" s="159">
        <v>288.72602648999998</v>
      </c>
      <c r="F252" s="159">
        <v>257.57825207000002</v>
      </c>
      <c r="G252" s="159">
        <v>310.36034632000002</v>
      </c>
      <c r="H252" s="159">
        <v>3.7635427199999998</v>
      </c>
      <c r="I252" s="159">
        <v>3.6423371200000001</v>
      </c>
      <c r="J252" s="159">
        <v>2.3662993700000001</v>
      </c>
      <c r="K252" s="159">
        <v>5.3768699700000004</v>
      </c>
      <c r="L252" s="159">
        <v>3.7635427199999998</v>
      </c>
      <c r="M252" s="159">
        <v>3.6423371200000001</v>
      </c>
      <c r="N252" s="159">
        <v>2.3662993700000001</v>
      </c>
      <c r="O252" s="159">
        <v>5.3768699700000004</v>
      </c>
    </row>
    <row r="253" spans="2:15" s="137" customFormat="1" ht="15" customHeight="1">
      <c r="B253" s="237">
        <v>2020</v>
      </c>
      <c r="C253" s="160" t="s">
        <v>40</v>
      </c>
      <c r="D253" s="161">
        <v>286.40660726999999</v>
      </c>
      <c r="E253" s="161">
        <v>291.14925783000001</v>
      </c>
      <c r="F253" s="161">
        <v>259.04083033000001</v>
      </c>
      <c r="G253" s="161">
        <v>322.64213078</v>
      </c>
      <c r="H253" s="161">
        <v>2.1144112599999998</v>
      </c>
      <c r="I253" s="161">
        <v>0.83928400000000003</v>
      </c>
      <c r="J253" s="161">
        <v>0.56781899999999996</v>
      </c>
      <c r="K253" s="161">
        <v>3.9572660000000002</v>
      </c>
      <c r="L253" s="161">
        <v>4.5551218200000001</v>
      </c>
      <c r="M253" s="161">
        <v>4.5121906699999998</v>
      </c>
      <c r="N253" s="161">
        <v>2.9475546700000002</v>
      </c>
      <c r="O253" s="161">
        <v>6.3480849199999998</v>
      </c>
    </row>
    <row r="254" spans="2:15" s="137" customFormat="1" ht="15" customHeight="1">
      <c r="B254" s="238"/>
      <c r="C254" s="160" t="s">
        <v>41</v>
      </c>
      <c r="D254" s="161">
        <v>286.93001241000002</v>
      </c>
      <c r="E254" s="161">
        <v>291.14925783000001</v>
      </c>
      <c r="F254" s="161">
        <v>259.48075419000003</v>
      </c>
      <c r="G254" s="161">
        <v>323.33077492000001</v>
      </c>
      <c r="H254" s="161">
        <v>2.3010242999999999</v>
      </c>
      <c r="I254" s="161">
        <v>0.83928400000000003</v>
      </c>
      <c r="J254" s="161">
        <v>0.73861131999999996</v>
      </c>
      <c r="K254" s="161">
        <v>4.1791513499999997</v>
      </c>
      <c r="L254" s="161">
        <v>4.2194558500000001</v>
      </c>
      <c r="M254" s="161">
        <v>4.5121906699999998</v>
      </c>
      <c r="N254" s="161">
        <v>2.7538269099999999</v>
      </c>
      <c r="O254" s="161">
        <v>5.8175297500000003</v>
      </c>
    </row>
    <row r="255" spans="2:15" s="137" customFormat="1" ht="15" customHeight="1">
      <c r="B255" s="238"/>
      <c r="C255" s="160" t="s">
        <v>42</v>
      </c>
      <c r="D255" s="161">
        <v>287.91034945000001</v>
      </c>
      <c r="E255" s="161">
        <v>292.04851599</v>
      </c>
      <c r="F255" s="161">
        <v>260.68061655000002</v>
      </c>
      <c r="G255" s="161">
        <v>324.02481089999998</v>
      </c>
      <c r="H255" s="161">
        <v>2.6505502399999998</v>
      </c>
      <c r="I255" s="161">
        <v>1.15074125</v>
      </c>
      <c r="J255" s="161">
        <v>1.20443572</v>
      </c>
      <c r="K255" s="161">
        <v>4.4027739800000001</v>
      </c>
      <c r="L255" s="161">
        <v>3.3158075400000002</v>
      </c>
      <c r="M255" s="161">
        <v>2.62249336</v>
      </c>
      <c r="N255" s="161">
        <v>1.81408295</v>
      </c>
      <c r="O255" s="161">
        <v>5.0534645500000002</v>
      </c>
    </row>
    <row r="256" spans="2:15" s="137" customFormat="1" ht="15" customHeight="1">
      <c r="B256" s="238"/>
      <c r="C256" s="160" t="s">
        <v>43</v>
      </c>
      <c r="D256" s="161">
        <v>287.91034945000001</v>
      </c>
      <c r="E256" s="161">
        <v>292.04851599</v>
      </c>
      <c r="F256" s="161">
        <v>260.68061655000002</v>
      </c>
      <c r="G256" s="161">
        <v>324.02481089999998</v>
      </c>
      <c r="H256" s="161">
        <v>2.6505502399999998</v>
      </c>
      <c r="I256" s="161">
        <v>1.15074125</v>
      </c>
      <c r="J256" s="161">
        <v>1.20443572</v>
      </c>
      <c r="K256" s="161">
        <v>4.4027739800000001</v>
      </c>
      <c r="L256" s="161">
        <v>3.3158075400000002</v>
      </c>
      <c r="M256" s="161">
        <v>2.62249336</v>
      </c>
      <c r="N256" s="161">
        <v>1.81408295</v>
      </c>
      <c r="O256" s="161">
        <v>5.0534645500000002</v>
      </c>
    </row>
    <row r="257" spans="2:19" s="137" customFormat="1" ht="15" customHeight="1">
      <c r="B257" s="238"/>
      <c r="C257" s="160" t="s">
        <v>44</v>
      </c>
      <c r="D257" s="161">
        <v>286.57958252999998</v>
      </c>
      <c r="E257" s="161">
        <v>293.61636091999998</v>
      </c>
      <c r="F257" s="161">
        <v>259.30839118</v>
      </c>
      <c r="G257" s="161">
        <v>322.45489125</v>
      </c>
      <c r="H257" s="161">
        <v>2.17608325</v>
      </c>
      <c r="I257" s="161">
        <v>1.6937629400000001</v>
      </c>
      <c r="J257" s="161">
        <v>0.67169456000000005</v>
      </c>
      <c r="K257" s="161">
        <v>3.8969362799999998</v>
      </c>
      <c r="L257" s="161">
        <v>2.8331477700000001</v>
      </c>
      <c r="M257" s="161">
        <v>3.1734160600000001</v>
      </c>
      <c r="N257" s="161">
        <v>1.2781326</v>
      </c>
      <c r="O257" s="161">
        <v>4.5329891699999996</v>
      </c>
    </row>
    <row r="258" spans="2:19" s="137" customFormat="1" ht="15" customHeight="1">
      <c r="B258" s="238"/>
      <c r="C258" s="160" t="s">
        <v>45</v>
      </c>
      <c r="D258" s="161">
        <v>286.68783982999997</v>
      </c>
      <c r="E258" s="161">
        <v>293.48636520999997</v>
      </c>
      <c r="F258" s="161">
        <v>259.44830880000001</v>
      </c>
      <c r="G258" s="161">
        <v>322.54489809</v>
      </c>
      <c r="H258" s="161">
        <v>2.2146809300000001</v>
      </c>
      <c r="I258" s="161">
        <v>1.6487390399999999</v>
      </c>
      <c r="J258" s="161">
        <v>0.72601499000000003</v>
      </c>
      <c r="K258" s="161">
        <v>3.92593703</v>
      </c>
      <c r="L258" s="161">
        <v>2.8719936599999998</v>
      </c>
      <c r="M258" s="161">
        <v>3.1277370599999998</v>
      </c>
      <c r="N258" s="161">
        <v>1.33278026</v>
      </c>
      <c r="O258" s="161">
        <v>4.5621674600000004</v>
      </c>
    </row>
    <row r="259" spans="2:19" s="137" customFormat="1" ht="15" customHeight="1">
      <c r="B259" s="238"/>
      <c r="C259" s="160" t="s">
        <v>46</v>
      </c>
      <c r="D259" s="161">
        <v>286.68783982999997</v>
      </c>
      <c r="E259" s="161">
        <v>293.48636520999997</v>
      </c>
      <c r="F259" s="161">
        <v>259.44830880000001</v>
      </c>
      <c r="G259" s="161">
        <v>322.54489809</v>
      </c>
      <c r="H259" s="161">
        <v>2.2146809300000001</v>
      </c>
      <c r="I259" s="161">
        <v>1.6487390399999999</v>
      </c>
      <c r="J259" s="161">
        <v>0.72601499000000003</v>
      </c>
      <c r="K259" s="161">
        <v>3.92593703</v>
      </c>
      <c r="L259" s="161">
        <v>2.2637721599999998</v>
      </c>
      <c r="M259" s="161">
        <v>2.4657600899999998</v>
      </c>
      <c r="N259" s="161">
        <v>0.75367033000000005</v>
      </c>
      <c r="O259" s="161">
        <v>3.92593703</v>
      </c>
    </row>
    <row r="260" spans="2:19" s="137" customFormat="1" ht="15" customHeight="1">
      <c r="B260" s="238"/>
      <c r="C260" s="160" t="s">
        <v>55</v>
      </c>
      <c r="D260" s="161">
        <v>287.26870342000001</v>
      </c>
      <c r="E260" s="161">
        <v>293.48636520999997</v>
      </c>
      <c r="F260" s="161">
        <v>260.40039847999998</v>
      </c>
      <c r="G260" s="161">
        <v>322.68674365999999</v>
      </c>
      <c r="H260" s="161">
        <v>2.42178001</v>
      </c>
      <c r="I260" s="161">
        <v>1.6487390399999999</v>
      </c>
      <c r="J260" s="161">
        <v>1.0956462300000001</v>
      </c>
      <c r="K260" s="161">
        <v>3.9716405400000001</v>
      </c>
      <c r="L260" s="161">
        <v>2.4709707000000001</v>
      </c>
      <c r="M260" s="161">
        <v>2.4657600899999998</v>
      </c>
      <c r="N260" s="161">
        <v>1.1234030500000001</v>
      </c>
      <c r="O260" s="161">
        <v>3.9716405400000001</v>
      </c>
    </row>
    <row r="261" spans="2:19" s="137" customFormat="1" ht="15" customHeight="1">
      <c r="B261" s="238"/>
      <c r="C261" s="160" t="s">
        <v>47</v>
      </c>
      <c r="D261" s="161">
        <v>287.61979156000001</v>
      </c>
      <c r="E261" s="161">
        <v>294.44716326000002</v>
      </c>
      <c r="F261" s="161">
        <v>260.60939583999999</v>
      </c>
      <c r="G261" s="161">
        <v>323.16647559</v>
      </c>
      <c r="H261" s="161">
        <v>2.54695575</v>
      </c>
      <c r="I261" s="161">
        <v>1.9815105799999999</v>
      </c>
      <c r="J261" s="161">
        <v>1.1767856000000001</v>
      </c>
      <c r="K261" s="161">
        <v>4.1262131000000002</v>
      </c>
      <c r="L261" s="161">
        <v>2.5962065499999998</v>
      </c>
      <c r="M261" s="161">
        <v>2.8012063500000002</v>
      </c>
      <c r="N261" s="161">
        <v>1.20456469</v>
      </c>
      <c r="O261" s="161">
        <v>4.1262131000000002</v>
      </c>
    </row>
    <row r="262" spans="2:19" s="137" customFormat="1" ht="15" customHeight="1">
      <c r="B262" s="238"/>
      <c r="C262" s="160" t="s">
        <v>48</v>
      </c>
      <c r="D262" s="161">
        <v>287.61979156000001</v>
      </c>
      <c r="E262" s="161">
        <v>294.44716326000002</v>
      </c>
      <c r="F262" s="161">
        <v>260.60939583999999</v>
      </c>
      <c r="G262" s="161">
        <v>323.16647559</v>
      </c>
      <c r="H262" s="161">
        <v>2.54695575</v>
      </c>
      <c r="I262" s="161">
        <v>1.9815105799999999</v>
      </c>
      <c r="J262" s="161">
        <v>1.1767856000000001</v>
      </c>
      <c r="K262" s="161">
        <v>4.1262131000000002</v>
      </c>
      <c r="L262" s="161">
        <v>2.54695575</v>
      </c>
      <c r="M262" s="161">
        <v>1.9815105799999999</v>
      </c>
      <c r="N262" s="161">
        <v>1.1767856000000001</v>
      </c>
      <c r="O262" s="161">
        <v>4.1262131000000002</v>
      </c>
    </row>
    <row r="263" spans="2:19" s="137" customFormat="1" ht="15" customHeight="1">
      <c r="B263" s="238"/>
      <c r="C263" s="158" t="s">
        <v>49</v>
      </c>
      <c r="D263" s="159">
        <v>287.61979156000001</v>
      </c>
      <c r="E263" s="159">
        <v>294.44716326000002</v>
      </c>
      <c r="F263" s="159">
        <v>260.60939583999999</v>
      </c>
      <c r="G263" s="159">
        <v>323.16647559</v>
      </c>
      <c r="H263" s="159">
        <v>2.54695575</v>
      </c>
      <c r="I263" s="159">
        <v>1.9815105799999999</v>
      </c>
      <c r="J263" s="159">
        <v>1.1767856000000001</v>
      </c>
      <c r="K263" s="159">
        <v>4.1262131000000002</v>
      </c>
      <c r="L263" s="159">
        <v>2.54695575</v>
      </c>
      <c r="M263" s="159">
        <v>1.9815105799999999</v>
      </c>
      <c r="N263" s="159">
        <v>1.1767856000000001</v>
      </c>
      <c r="O263" s="159">
        <v>4.1262131000000002</v>
      </c>
    </row>
    <row r="264" spans="2:19" s="137" customFormat="1" ht="15" customHeight="1">
      <c r="B264" s="239"/>
      <c r="C264" s="158" t="s">
        <v>50</v>
      </c>
      <c r="D264" s="159">
        <v>287.61979156000001</v>
      </c>
      <c r="E264" s="159">
        <v>294.44716332000002</v>
      </c>
      <c r="F264" s="159">
        <v>260.60939583999999</v>
      </c>
      <c r="G264" s="159">
        <v>323.16647559</v>
      </c>
      <c r="H264" s="159">
        <v>2.54695575</v>
      </c>
      <c r="I264" s="159">
        <v>1.9815105900000001</v>
      </c>
      <c r="J264" s="159">
        <v>1.1767856000000001</v>
      </c>
      <c r="K264" s="159">
        <v>4.1262131000000002</v>
      </c>
      <c r="L264" s="159">
        <v>2.54695575</v>
      </c>
      <c r="M264" s="159">
        <v>1.9815105900000001</v>
      </c>
      <c r="N264" s="159">
        <v>1.1767856000000001</v>
      </c>
      <c r="O264" s="159">
        <v>4.1262131000000002</v>
      </c>
      <c r="S264" s="137">
        <v>0</v>
      </c>
    </row>
    <row r="265" spans="2:19" s="31" customFormat="1">
      <c r="B265" s="166"/>
      <c r="C265" s="158" t="s">
        <v>40</v>
      </c>
      <c r="D265" s="159">
        <v>291.34395384999999</v>
      </c>
      <c r="E265" s="159">
        <v>295.36946017000002</v>
      </c>
      <c r="F265" s="159">
        <v>262.03957064000002</v>
      </c>
      <c r="G265" s="159">
        <v>330.25351961000001</v>
      </c>
      <c r="H265" s="159">
        <v>1.29482129</v>
      </c>
      <c r="I265" s="159">
        <v>0.31323000000000001</v>
      </c>
      <c r="J265" s="159">
        <v>0.54878099999999996</v>
      </c>
      <c r="K265" s="159">
        <v>2.1930010000000002</v>
      </c>
      <c r="L265" s="159">
        <v>1.7238940899999999</v>
      </c>
      <c r="M265" s="159">
        <v>1.4494978700000001</v>
      </c>
      <c r="N265" s="159">
        <v>1.1576323100000001</v>
      </c>
      <c r="O265" s="159">
        <v>2.35908088</v>
      </c>
    </row>
    <row r="266" spans="2:19">
      <c r="B266" s="235">
        <v>2021</v>
      </c>
      <c r="C266" s="158" t="s">
        <v>41</v>
      </c>
      <c r="D266" s="159">
        <v>291.68146050000001</v>
      </c>
      <c r="E266" s="159">
        <v>296.21743628000002</v>
      </c>
      <c r="F266" s="159">
        <v>262.22400199999998</v>
      </c>
      <c r="G266" s="159">
        <v>330.74450093000002</v>
      </c>
      <c r="H266" s="159">
        <v>1.41216601</v>
      </c>
      <c r="I266" s="159">
        <v>0.60121924999999998</v>
      </c>
      <c r="J266" s="159">
        <v>0.61955024999999997</v>
      </c>
      <c r="K266" s="159">
        <v>2.3449292900000001</v>
      </c>
      <c r="L266" s="159">
        <v>1.6559606499999999</v>
      </c>
      <c r="M266" s="159">
        <v>1.74074923</v>
      </c>
      <c r="N266" s="159">
        <v>1.0572066600000001</v>
      </c>
      <c r="O266" s="159">
        <v>2.2929230899999999</v>
      </c>
    </row>
    <row r="267" spans="2:19">
      <c r="B267" s="235"/>
      <c r="C267" s="158" t="s">
        <v>42</v>
      </c>
      <c r="D267" s="159">
        <v>292.31862661000002</v>
      </c>
      <c r="E267" s="159">
        <v>296.66299469</v>
      </c>
      <c r="F267" s="159">
        <v>263.25100755</v>
      </c>
      <c r="G267" s="159">
        <v>330.87808862999998</v>
      </c>
      <c r="H267" s="159">
        <v>1.6336967</v>
      </c>
      <c r="I267" s="159">
        <v>0.75253957000000005</v>
      </c>
      <c r="J267" s="159">
        <v>1.01362873</v>
      </c>
      <c r="K267" s="159">
        <v>2.3862664100000002</v>
      </c>
      <c r="L267" s="159">
        <v>1.53112841</v>
      </c>
      <c r="M267" s="159">
        <v>1.5800384000000001</v>
      </c>
      <c r="N267" s="159">
        <v>0.98603074000000002</v>
      </c>
      <c r="O267" s="159">
        <v>2.1150472100000002</v>
      </c>
    </row>
    <row r="268" spans="2:19">
      <c r="B268" s="235"/>
      <c r="C268" s="158" t="s">
        <v>43</v>
      </c>
      <c r="D268" s="159">
        <v>292.62077578999998</v>
      </c>
      <c r="E268" s="159">
        <v>296.66299469</v>
      </c>
      <c r="F268" s="159">
        <v>263.80124954000001</v>
      </c>
      <c r="G268" s="159">
        <v>330.87808862999998</v>
      </c>
      <c r="H268" s="159">
        <v>1.7387482999999999</v>
      </c>
      <c r="I268" s="159">
        <v>0.75253957000000005</v>
      </c>
      <c r="J268" s="159">
        <v>1.2247653999999999</v>
      </c>
      <c r="K268" s="159">
        <v>2.3862664100000002</v>
      </c>
      <c r="L268" s="159">
        <v>1.6360739900000001</v>
      </c>
      <c r="M268" s="159">
        <v>1.5800384000000001</v>
      </c>
      <c r="N268" s="159">
        <v>1.19710972</v>
      </c>
      <c r="O268" s="159">
        <v>2.1150472100000002</v>
      </c>
    </row>
    <row r="269" spans="2:19">
      <c r="B269" s="235"/>
      <c r="C269" s="158" t="s">
        <v>44</v>
      </c>
      <c r="D269" s="159">
        <v>292.91359130000001</v>
      </c>
      <c r="E269" s="159">
        <v>296.66299469</v>
      </c>
      <c r="F269" s="159">
        <v>264.31708386999998</v>
      </c>
      <c r="G269" s="159">
        <v>330.90144862</v>
      </c>
      <c r="H269" s="159">
        <v>1.8405547499999999</v>
      </c>
      <c r="I269" s="159">
        <v>0.75253957000000005</v>
      </c>
      <c r="J269" s="159">
        <v>1.4226992899999999</v>
      </c>
      <c r="K269" s="159">
        <v>2.3934948700000001</v>
      </c>
      <c r="L269" s="159">
        <v>2.2102093599999999</v>
      </c>
      <c r="M269" s="159">
        <v>1.03762398</v>
      </c>
      <c r="N269" s="159">
        <v>1.93155828</v>
      </c>
      <c r="O269" s="159">
        <v>2.61945395</v>
      </c>
    </row>
    <row r="270" spans="2:19">
      <c r="B270" s="235"/>
      <c r="C270" s="158" t="s">
        <v>45</v>
      </c>
      <c r="D270" s="159">
        <v>292.91359130000001</v>
      </c>
      <c r="E270" s="159">
        <v>296.66299469</v>
      </c>
      <c r="F270" s="159">
        <v>264.31708386999998</v>
      </c>
      <c r="G270" s="159">
        <v>330.90144862</v>
      </c>
      <c r="H270" s="159">
        <v>1.8405547499999999</v>
      </c>
      <c r="I270" s="159">
        <v>0.75253957000000005</v>
      </c>
      <c r="J270" s="159">
        <v>1.4226992899999999</v>
      </c>
      <c r="K270" s="159">
        <v>2.3934948700000001</v>
      </c>
      <c r="L270" s="159">
        <v>2.1716133700000002</v>
      </c>
      <c r="M270" s="159">
        <v>1.0823771900000001</v>
      </c>
      <c r="N270" s="159">
        <v>1.8765877099999999</v>
      </c>
      <c r="O270" s="159">
        <v>2.5908177700000001</v>
      </c>
    </row>
    <row r="271" spans="2:19">
      <c r="B271" s="235"/>
      <c r="C271" s="158" t="s">
        <v>46</v>
      </c>
      <c r="D271" s="159">
        <v>293.81539593999997</v>
      </c>
      <c r="E271" s="159">
        <v>296.66299469</v>
      </c>
      <c r="F271" s="159">
        <v>264.41343802</v>
      </c>
      <c r="G271" s="159">
        <v>332.97567126000001</v>
      </c>
      <c r="H271" s="159">
        <v>2.1540952899999999</v>
      </c>
      <c r="I271" s="159">
        <v>0.75253957000000005</v>
      </c>
      <c r="J271" s="159">
        <v>1.4596719199999999</v>
      </c>
      <c r="K271" s="159">
        <v>3.0353382600000001</v>
      </c>
      <c r="L271" s="159">
        <v>2.4861731499999999</v>
      </c>
      <c r="M271" s="159">
        <v>1.0823771900000001</v>
      </c>
      <c r="N271" s="159">
        <v>1.9137257999999999</v>
      </c>
      <c r="O271" s="159">
        <v>3.2338980500000001</v>
      </c>
    </row>
    <row r="272" spans="2:19">
      <c r="B272" s="235"/>
      <c r="C272" s="158" t="s">
        <v>55</v>
      </c>
      <c r="D272" s="159">
        <v>297.24985486000003</v>
      </c>
      <c r="E272" s="159">
        <v>296.66299469</v>
      </c>
      <c r="F272" s="159">
        <v>268.90224217999997</v>
      </c>
      <c r="G272" s="159">
        <v>335.34474320999999</v>
      </c>
      <c r="H272" s="159">
        <v>3.34819216</v>
      </c>
      <c r="I272" s="159">
        <v>0.75253957000000005</v>
      </c>
      <c r="J272" s="159">
        <v>3.1820979899999999</v>
      </c>
      <c r="K272" s="159">
        <v>3.7684192300000001</v>
      </c>
      <c r="L272" s="159">
        <v>3.4745001200000001</v>
      </c>
      <c r="M272" s="159">
        <v>1.0823771900000001</v>
      </c>
      <c r="N272" s="159">
        <v>3.2649119400000002</v>
      </c>
      <c r="O272" s="159">
        <v>3.92268967</v>
      </c>
    </row>
    <row r="273" spans="2:15">
      <c r="B273" s="235"/>
      <c r="C273" s="158" t="s">
        <v>47</v>
      </c>
      <c r="D273" s="159"/>
      <c r="E273" s="159"/>
      <c r="F273" s="159"/>
      <c r="G273" s="159"/>
      <c r="H273" s="159"/>
      <c r="I273" s="159"/>
      <c r="J273" s="159"/>
      <c r="K273" s="159"/>
      <c r="L273" s="159"/>
      <c r="M273" s="159"/>
      <c r="N273" s="159"/>
      <c r="O273" s="159"/>
    </row>
    <row r="274" spans="2:15">
      <c r="B274" s="235"/>
      <c r="C274" s="158" t="s">
        <v>48</v>
      </c>
      <c r="D274" s="159"/>
      <c r="E274" s="159"/>
      <c r="F274" s="159"/>
      <c r="G274" s="159"/>
      <c r="H274" s="159"/>
      <c r="I274" s="159"/>
      <c r="J274" s="159"/>
      <c r="K274" s="159"/>
      <c r="L274" s="159"/>
      <c r="M274" s="159"/>
      <c r="N274" s="159"/>
      <c r="O274" s="159"/>
    </row>
    <row r="275" spans="2:15">
      <c r="B275" s="235"/>
      <c r="C275" s="158" t="s">
        <v>49</v>
      </c>
      <c r="D275" s="159"/>
      <c r="E275" s="159"/>
      <c r="F275" s="159"/>
      <c r="G275" s="159"/>
      <c r="H275" s="159"/>
      <c r="I275" s="159"/>
      <c r="J275" s="159"/>
      <c r="K275" s="159"/>
      <c r="L275" s="159"/>
      <c r="M275" s="159"/>
      <c r="N275" s="159"/>
      <c r="O275" s="159"/>
    </row>
    <row r="276" spans="2:15">
      <c r="B276" s="236"/>
      <c r="C276" s="158" t="s">
        <v>50</v>
      </c>
      <c r="D276" s="159"/>
      <c r="E276" s="159"/>
      <c r="F276" s="159"/>
      <c r="G276" s="159"/>
      <c r="H276" s="159"/>
      <c r="I276" s="159"/>
      <c r="J276" s="159"/>
      <c r="K276" s="159"/>
      <c r="L276" s="159"/>
      <c r="M276" s="159"/>
      <c r="N276" s="159"/>
      <c r="O276" s="159"/>
    </row>
    <row r="280" spans="2:15">
      <c r="B280" s="93" t="s">
        <v>80</v>
      </c>
    </row>
  </sheetData>
  <mergeCells count="34">
    <mergeCell ref="B13:B24"/>
    <mergeCell ref="B169:B180"/>
    <mergeCell ref="B181:B192"/>
    <mergeCell ref="B49:B60"/>
    <mergeCell ref="B61:B72"/>
    <mergeCell ref="B73:B84"/>
    <mergeCell ref="B85:B96"/>
    <mergeCell ref="B97:B108"/>
    <mergeCell ref="B109:B120"/>
    <mergeCell ref="B121:B132"/>
    <mergeCell ref="B133:B144"/>
    <mergeCell ref="B25:B36"/>
    <mergeCell ref="B37:B48"/>
    <mergeCell ref="B9:O9"/>
    <mergeCell ref="B11:B12"/>
    <mergeCell ref="C11:C12"/>
    <mergeCell ref="D11:G11"/>
    <mergeCell ref="H11:K11"/>
    <mergeCell ref="L11:O11"/>
    <mergeCell ref="B8:O8"/>
    <mergeCell ref="B2:O2"/>
    <mergeCell ref="B3:O3"/>
    <mergeCell ref="B4:O4"/>
    <mergeCell ref="B5:O5"/>
    <mergeCell ref="B7:O7"/>
    <mergeCell ref="B266:B276"/>
    <mergeCell ref="B145:B156"/>
    <mergeCell ref="B157:B168"/>
    <mergeCell ref="B229:B240"/>
    <mergeCell ref="B253:B264"/>
    <mergeCell ref="B241:B252"/>
    <mergeCell ref="B193:B204"/>
    <mergeCell ref="B205:B216"/>
    <mergeCell ref="B217:B228"/>
  </mergeCells>
  <phoneticPr fontId="65"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79"/>
  <sheetViews>
    <sheetView showGridLines="0" zoomScaleNormal="100" zoomScalePageLayoutView="82" workbookViewId="0">
      <pane xSplit="3" ySplit="12" topLeftCell="D266" activePane="bottomRight" state="frozen"/>
      <selection sqref="A1:XFD1048576"/>
      <selection pane="topRight" sqref="A1:XFD1048576"/>
      <selection pane="bottomLeft" sqref="A1:XFD1048576"/>
      <selection pane="bottomRight" activeCell="G11" sqref="G11:I11"/>
    </sheetView>
  </sheetViews>
  <sheetFormatPr baseColWidth="10" defaultColWidth="10.85546875" defaultRowHeight="12.75"/>
  <cols>
    <col min="1" max="1" width="4.7109375" style="19" customWidth="1"/>
    <col min="2" max="3" width="14.42578125" style="19" customWidth="1"/>
    <col min="4" max="4" width="11" style="51" customWidth="1"/>
    <col min="5" max="5" width="22.5703125" style="51" customWidth="1"/>
    <col min="6" max="6" width="15.42578125" style="51" customWidth="1"/>
    <col min="7" max="7" width="11.42578125" style="19" customWidth="1"/>
    <col min="8" max="8" width="22.5703125" style="19" customWidth="1"/>
    <col min="9" max="9" width="12.42578125" style="19" customWidth="1"/>
    <col min="10" max="10" width="11.140625" style="19" customWidth="1"/>
    <col min="11" max="11" width="22.5703125" style="19" customWidth="1"/>
    <col min="12" max="28" width="10.85546875" style="19" customWidth="1"/>
    <col min="29" max="16384" width="10.85546875" style="19"/>
  </cols>
  <sheetData>
    <row r="1" spans="1:25" ht="14.25" customHeight="1"/>
    <row r="2" spans="1:25" s="54" customFormat="1" ht="14.25" customHeight="1">
      <c r="B2" s="241" t="s">
        <v>123</v>
      </c>
      <c r="C2" s="241"/>
      <c r="D2" s="241"/>
      <c r="E2" s="241"/>
      <c r="F2" s="241"/>
      <c r="G2" s="241"/>
      <c r="H2" s="241"/>
      <c r="I2" s="241"/>
      <c r="J2" s="241"/>
      <c r="K2" s="241"/>
      <c r="L2" s="241"/>
    </row>
    <row r="3" spans="1:25" s="54" customFormat="1" ht="14.25" customHeight="1">
      <c r="B3" s="241" t="s">
        <v>124</v>
      </c>
      <c r="C3" s="241"/>
      <c r="D3" s="241"/>
      <c r="E3" s="241"/>
      <c r="F3" s="241"/>
      <c r="G3" s="241"/>
      <c r="H3" s="241"/>
      <c r="I3" s="241"/>
      <c r="J3" s="241"/>
      <c r="K3" s="241"/>
      <c r="L3" s="241"/>
    </row>
    <row r="4" spans="1:25" s="54" customFormat="1" ht="14.25" customHeight="1">
      <c r="B4" s="241" t="s">
        <v>121</v>
      </c>
      <c r="C4" s="241"/>
      <c r="D4" s="241"/>
      <c r="E4" s="241"/>
      <c r="F4" s="241"/>
      <c r="G4" s="241"/>
      <c r="H4" s="241"/>
      <c r="I4" s="241"/>
      <c r="J4" s="241"/>
      <c r="K4" s="241"/>
      <c r="L4" s="241"/>
    </row>
    <row r="5" spans="1:25" s="54" customFormat="1" ht="14.25" customHeight="1">
      <c r="B5" s="241" t="s">
        <v>125</v>
      </c>
      <c r="C5" s="241"/>
      <c r="D5" s="241"/>
      <c r="E5" s="241"/>
      <c r="F5" s="241"/>
      <c r="G5" s="241"/>
      <c r="H5" s="241"/>
      <c r="I5" s="241"/>
      <c r="J5" s="241"/>
      <c r="K5" s="241"/>
      <c r="L5" s="241"/>
    </row>
    <row r="6" spans="1:25" s="54" customFormat="1" ht="21.75">
      <c r="B6" s="63"/>
      <c r="C6" s="63"/>
      <c r="D6" s="63"/>
      <c r="E6" s="63"/>
      <c r="F6" s="63"/>
      <c r="G6" s="63"/>
      <c r="H6" s="63"/>
      <c r="I6" s="63"/>
      <c r="J6" s="63"/>
      <c r="K6" s="63"/>
      <c r="L6" s="63"/>
    </row>
    <row r="7" spans="1:25" s="54" customFormat="1" ht="21.75">
      <c r="B7" s="240" t="s">
        <v>132</v>
      </c>
      <c r="C7" s="240"/>
      <c r="D7" s="240"/>
      <c r="E7" s="240"/>
      <c r="F7" s="240"/>
      <c r="G7" s="240"/>
      <c r="H7" s="240"/>
      <c r="I7" s="240"/>
      <c r="J7" s="240"/>
      <c r="K7" s="240"/>
      <c r="L7" s="240"/>
    </row>
    <row r="8" spans="1:25" s="54" customFormat="1" ht="21.75">
      <c r="B8" s="240" t="s">
        <v>85</v>
      </c>
      <c r="C8" s="240"/>
      <c r="D8" s="240"/>
      <c r="E8" s="240"/>
      <c r="F8" s="240"/>
      <c r="G8" s="240"/>
      <c r="H8" s="240"/>
      <c r="I8" s="240"/>
      <c r="J8" s="240"/>
      <c r="K8" s="240"/>
      <c r="L8" s="240"/>
    </row>
    <row r="9" spans="1:25" s="55" customFormat="1" ht="15.75" customHeight="1">
      <c r="B9" s="240" t="s">
        <v>198</v>
      </c>
      <c r="C9" s="240"/>
      <c r="D9" s="240"/>
      <c r="E9" s="240"/>
      <c r="F9" s="240"/>
      <c r="G9" s="240"/>
      <c r="H9" s="240"/>
      <c r="I9" s="240"/>
      <c r="J9" s="240"/>
      <c r="K9" s="240"/>
      <c r="L9" s="240"/>
    </row>
    <row r="10" spans="1:25" s="54" customFormat="1" ht="29.25" customHeight="1">
      <c r="A10" s="32"/>
      <c r="B10" s="33"/>
      <c r="C10" s="33"/>
      <c r="D10" s="65"/>
      <c r="E10" s="65"/>
      <c r="F10" s="65"/>
      <c r="G10" s="52"/>
      <c r="H10" s="52"/>
      <c r="I10" s="52"/>
      <c r="J10" s="52"/>
      <c r="K10" s="52"/>
      <c r="L10" s="52"/>
      <c r="M10" s="32"/>
    </row>
    <row r="11" spans="1:25" s="4" customFormat="1" ht="24.75" customHeight="1">
      <c r="B11" s="182" t="s">
        <v>2</v>
      </c>
      <c r="C11" s="184" t="s">
        <v>144</v>
      </c>
      <c r="D11" s="218" t="s">
        <v>129</v>
      </c>
      <c r="E11" s="218"/>
      <c r="F11" s="219"/>
      <c r="G11" s="220" t="s">
        <v>76</v>
      </c>
      <c r="H11" s="221"/>
      <c r="I11" s="222"/>
      <c r="J11" s="218" t="s">
        <v>192</v>
      </c>
      <c r="K11" s="218"/>
      <c r="L11" s="219"/>
      <c r="Y11" s="18"/>
    </row>
    <row r="12" spans="1:25" s="4" customFormat="1" ht="30">
      <c r="B12" s="183"/>
      <c r="C12" s="185"/>
      <c r="D12" s="11" t="s">
        <v>54</v>
      </c>
      <c r="E12" s="7" t="s">
        <v>141</v>
      </c>
      <c r="F12" s="7" t="s">
        <v>73</v>
      </c>
      <c r="G12" s="10" t="s">
        <v>54</v>
      </c>
      <c r="H12" s="9" t="s">
        <v>141</v>
      </c>
      <c r="I12" s="9" t="s">
        <v>73</v>
      </c>
      <c r="J12" s="11" t="s">
        <v>54</v>
      </c>
      <c r="K12" s="7" t="s">
        <v>141</v>
      </c>
      <c r="L12" s="7" t="s">
        <v>73</v>
      </c>
    </row>
    <row r="13" spans="1:25" s="3" customFormat="1">
      <c r="B13" s="242">
        <v>2000</v>
      </c>
      <c r="C13" s="162" t="s">
        <v>40</v>
      </c>
      <c r="D13" s="163">
        <v>102.18371653</v>
      </c>
      <c r="E13" s="163">
        <v>102.61830304</v>
      </c>
      <c r="F13" s="163">
        <v>100</v>
      </c>
      <c r="G13" s="163"/>
      <c r="H13" s="163"/>
      <c r="I13" s="163"/>
      <c r="J13" s="163"/>
      <c r="K13" s="163"/>
      <c r="L13" s="163"/>
    </row>
    <row r="14" spans="1:25" s="3" customFormat="1">
      <c r="B14" s="243"/>
      <c r="C14" s="162" t="s">
        <v>41</v>
      </c>
      <c r="D14" s="163">
        <v>101.80773367</v>
      </c>
      <c r="E14" s="163">
        <v>102.16749496</v>
      </c>
      <c r="F14" s="163">
        <v>100</v>
      </c>
      <c r="G14" s="163"/>
      <c r="H14" s="163"/>
      <c r="I14" s="163"/>
      <c r="J14" s="163"/>
      <c r="K14" s="163"/>
      <c r="L14" s="163"/>
    </row>
    <row r="15" spans="1:25" s="3" customFormat="1">
      <c r="B15" s="243"/>
      <c r="C15" s="162" t="s">
        <v>42</v>
      </c>
      <c r="D15" s="163">
        <v>101.88176347</v>
      </c>
      <c r="E15" s="163">
        <v>102.2562576</v>
      </c>
      <c r="F15" s="163">
        <v>100</v>
      </c>
      <c r="G15" s="163"/>
      <c r="H15" s="163"/>
      <c r="I15" s="163"/>
      <c r="J15" s="163"/>
      <c r="K15" s="163"/>
      <c r="L15" s="163"/>
    </row>
    <row r="16" spans="1:25" s="3" customFormat="1">
      <c r="B16" s="243"/>
      <c r="C16" s="162" t="s">
        <v>43</v>
      </c>
      <c r="D16" s="163">
        <v>102.07472479</v>
      </c>
      <c r="E16" s="163">
        <v>102.4876206</v>
      </c>
      <c r="F16" s="163">
        <v>100</v>
      </c>
      <c r="G16" s="163"/>
      <c r="H16" s="163"/>
      <c r="I16" s="163"/>
      <c r="J16" s="163"/>
      <c r="K16" s="163"/>
      <c r="L16" s="163"/>
    </row>
    <row r="17" spans="2:12" s="3" customFormat="1">
      <c r="B17" s="243"/>
      <c r="C17" s="162" t="s">
        <v>44</v>
      </c>
      <c r="D17" s="163">
        <v>102.1386775</v>
      </c>
      <c r="E17" s="163">
        <v>102.56430069</v>
      </c>
      <c r="F17" s="163">
        <v>100</v>
      </c>
      <c r="G17" s="163"/>
      <c r="H17" s="163"/>
      <c r="I17" s="163"/>
      <c r="J17" s="163"/>
      <c r="K17" s="163"/>
      <c r="L17" s="163"/>
    </row>
    <row r="18" spans="2:12" s="3" customFormat="1">
      <c r="B18" s="243"/>
      <c r="C18" s="162" t="s">
        <v>45</v>
      </c>
      <c r="D18" s="163">
        <v>102.14913455</v>
      </c>
      <c r="E18" s="163">
        <v>102.57683882000001</v>
      </c>
      <c r="F18" s="163">
        <v>100</v>
      </c>
      <c r="G18" s="163"/>
      <c r="H18" s="163"/>
      <c r="I18" s="163"/>
      <c r="J18" s="163"/>
      <c r="K18" s="163"/>
      <c r="L18" s="163"/>
    </row>
    <row r="19" spans="2:12" s="3" customFormat="1">
      <c r="B19" s="243"/>
      <c r="C19" s="162" t="s">
        <v>46</v>
      </c>
      <c r="D19" s="163">
        <v>102.26081569999999</v>
      </c>
      <c r="E19" s="163">
        <v>102.71074589</v>
      </c>
      <c r="F19" s="163">
        <v>100</v>
      </c>
      <c r="G19" s="163"/>
      <c r="H19" s="163"/>
      <c r="I19" s="163"/>
      <c r="J19" s="163"/>
      <c r="K19" s="163"/>
      <c r="L19" s="163"/>
    </row>
    <row r="20" spans="2:12" s="3" customFormat="1">
      <c r="B20" s="243"/>
      <c r="C20" s="162" t="s">
        <v>55</v>
      </c>
      <c r="D20" s="163">
        <v>103.53658566999999</v>
      </c>
      <c r="E20" s="163">
        <v>102.9268572</v>
      </c>
      <c r="F20" s="163">
        <v>106.60035799000001</v>
      </c>
      <c r="G20" s="163"/>
      <c r="H20" s="163"/>
      <c r="I20" s="163"/>
      <c r="J20" s="163"/>
      <c r="K20" s="163"/>
      <c r="L20" s="163"/>
    </row>
    <row r="21" spans="2:12" s="3" customFormat="1">
      <c r="B21" s="243"/>
      <c r="C21" s="162" t="s">
        <v>47</v>
      </c>
      <c r="D21" s="163">
        <v>103.9761352</v>
      </c>
      <c r="E21" s="163">
        <v>102.41841322000001</v>
      </c>
      <c r="F21" s="163">
        <v>111.80339888</v>
      </c>
      <c r="G21" s="163"/>
      <c r="H21" s="163"/>
      <c r="I21" s="163"/>
      <c r="J21" s="163"/>
      <c r="K21" s="163"/>
      <c r="L21" s="163"/>
    </row>
    <row r="22" spans="2:12" s="3" customFormat="1">
      <c r="B22" s="243"/>
      <c r="C22" s="162" t="s">
        <v>48</v>
      </c>
      <c r="D22" s="163">
        <v>103.5476438</v>
      </c>
      <c r="E22" s="163">
        <v>101.90464675</v>
      </c>
      <c r="F22" s="163">
        <v>111.80339888</v>
      </c>
      <c r="G22" s="163"/>
      <c r="H22" s="163"/>
      <c r="I22" s="163"/>
      <c r="J22" s="163"/>
      <c r="K22" s="163"/>
      <c r="L22" s="163"/>
    </row>
    <row r="23" spans="2:12" s="3" customFormat="1">
      <c r="B23" s="243"/>
      <c r="C23" s="162" t="s">
        <v>49</v>
      </c>
      <c r="D23" s="163">
        <v>103.62820428000001</v>
      </c>
      <c r="E23" s="163">
        <v>102.00123976</v>
      </c>
      <c r="F23" s="163">
        <v>111.80339888</v>
      </c>
      <c r="G23" s="163"/>
      <c r="H23" s="163"/>
      <c r="I23" s="163"/>
      <c r="J23" s="163"/>
      <c r="K23" s="163"/>
      <c r="L23" s="163"/>
    </row>
    <row r="24" spans="2:12" s="3" customFormat="1">
      <c r="B24" s="245"/>
      <c r="C24" s="162" t="s">
        <v>50</v>
      </c>
      <c r="D24" s="163">
        <v>104.85861905</v>
      </c>
      <c r="E24" s="163">
        <v>101.94025406999999</v>
      </c>
      <c r="F24" s="163">
        <v>119.52286119</v>
      </c>
      <c r="G24" s="163"/>
      <c r="H24" s="163"/>
      <c r="I24" s="163"/>
      <c r="J24" s="163"/>
      <c r="K24" s="163"/>
      <c r="L24" s="163"/>
    </row>
    <row r="25" spans="2:12" s="3" customFormat="1">
      <c r="B25" s="242">
        <v>2001</v>
      </c>
      <c r="C25" s="162" t="s">
        <v>40</v>
      </c>
      <c r="D25" s="163">
        <v>105.74924350000001</v>
      </c>
      <c r="E25" s="163">
        <v>103.00812377</v>
      </c>
      <c r="F25" s="163">
        <v>119.52286119</v>
      </c>
      <c r="G25" s="163">
        <v>0.8493574091179994</v>
      </c>
      <c r="H25" s="163">
        <v>1.0475446718690051</v>
      </c>
      <c r="I25" s="163">
        <v>0</v>
      </c>
      <c r="J25" s="163">
        <v>3.4893298962689556</v>
      </c>
      <c r="K25" s="163">
        <v>0.37987446532616786</v>
      </c>
      <c r="L25" s="163">
        <v>19.52286119</v>
      </c>
    </row>
    <row r="26" spans="2:12" s="3" customFormat="1">
      <c r="B26" s="243"/>
      <c r="C26" s="162" t="s">
        <v>41</v>
      </c>
      <c r="D26" s="163">
        <v>106.23368284999999</v>
      </c>
      <c r="E26" s="163">
        <v>103.58897252</v>
      </c>
      <c r="F26" s="163">
        <v>119.52286119</v>
      </c>
      <c r="G26" s="163">
        <v>1.3113502852295937</v>
      </c>
      <c r="H26" s="163">
        <v>1.6173379839409279</v>
      </c>
      <c r="I26" s="163">
        <v>0</v>
      </c>
      <c r="J26" s="163">
        <v>4.3473604808317248</v>
      </c>
      <c r="K26" s="163">
        <v>1.3913207528054983</v>
      </c>
      <c r="L26" s="163">
        <v>19.52286119</v>
      </c>
    </row>
    <row r="27" spans="2:12" s="3" customFormat="1">
      <c r="B27" s="243"/>
      <c r="C27" s="162" t="s">
        <v>42</v>
      </c>
      <c r="D27" s="163">
        <v>106.32568387000001</v>
      </c>
      <c r="E27" s="163">
        <v>103.69928288</v>
      </c>
      <c r="F27" s="163">
        <v>119.52286119</v>
      </c>
      <c r="G27" s="163">
        <v>1.3990884424107008</v>
      </c>
      <c r="H27" s="163">
        <v>1.7255487795744671</v>
      </c>
      <c r="I27" s="163">
        <v>0</v>
      </c>
      <c r="J27" s="163">
        <v>4.3618408718539428</v>
      </c>
      <c r="K27" s="163">
        <v>1.4111853043211653</v>
      </c>
      <c r="L27" s="163">
        <v>19.52286119</v>
      </c>
    </row>
    <row r="28" spans="2:12" s="3" customFormat="1">
      <c r="B28" s="243"/>
      <c r="C28" s="162" t="s">
        <v>43</v>
      </c>
      <c r="D28" s="163">
        <v>106.68943534</v>
      </c>
      <c r="E28" s="163">
        <v>104.13542538</v>
      </c>
      <c r="F28" s="163">
        <v>119.52286119</v>
      </c>
      <c r="G28" s="163">
        <v>1.7459855056140015</v>
      </c>
      <c r="H28" s="163">
        <v>2.1533900714948402</v>
      </c>
      <c r="I28" s="163">
        <v>0</v>
      </c>
      <c r="J28" s="163">
        <v>4.5209140259686365</v>
      </c>
      <c r="K28" s="163">
        <v>1.6078086020078928</v>
      </c>
      <c r="L28" s="163">
        <v>19.52286119</v>
      </c>
    </row>
    <row r="29" spans="2:12" s="3" customFormat="1">
      <c r="B29" s="243"/>
      <c r="C29" s="162" t="s">
        <v>44</v>
      </c>
      <c r="D29" s="163">
        <v>106.75196677</v>
      </c>
      <c r="E29" s="163">
        <v>104.21040134</v>
      </c>
      <c r="F29" s="163">
        <v>119.52286119</v>
      </c>
      <c r="G29" s="163">
        <v>1.805619544824637</v>
      </c>
      <c r="H29" s="163">
        <v>2.2269389955033461</v>
      </c>
      <c r="I29" s="163">
        <v>0</v>
      </c>
      <c r="J29" s="163">
        <v>4.5166917987556729</v>
      </c>
      <c r="K29" s="163">
        <v>1.6049450334335518</v>
      </c>
      <c r="L29" s="163">
        <v>19.52286119</v>
      </c>
    </row>
    <row r="30" spans="2:12" s="3" customFormat="1">
      <c r="B30" s="243"/>
      <c r="C30" s="162" t="s">
        <v>45</v>
      </c>
      <c r="D30" s="163">
        <v>107.57730112</v>
      </c>
      <c r="E30" s="163">
        <v>105.1999874</v>
      </c>
      <c r="F30" s="163">
        <v>119.52286119</v>
      </c>
      <c r="G30" s="163">
        <v>2.5927120675732311</v>
      </c>
      <c r="H30" s="163">
        <v>3.1976900192554041</v>
      </c>
      <c r="I30" s="163">
        <v>0</v>
      </c>
      <c r="J30" s="163">
        <v>5.3139623687590074</v>
      </c>
      <c r="K30" s="163">
        <v>2.5572523097568336</v>
      </c>
      <c r="L30" s="163">
        <v>19.52286119</v>
      </c>
    </row>
    <row r="31" spans="2:12" s="3" customFormat="1">
      <c r="B31" s="243"/>
      <c r="C31" s="162" t="s">
        <v>46</v>
      </c>
      <c r="D31" s="163">
        <v>107.60544301</v>
      </c>
      <c r="E31" s="163">
        <v>105.23372987</v>
      </c>
      <c r="F31" s="163">
        <v>119.52286119</v>
      </c>
      <c r="G31" s="163">
        <v>2.6195500044590858</v>
      </c>
      <c r="H31" s="163">
        <v>3.2307902604779173</v>
      </c>
      <c r="I31" s="163">
        <v>0</v>
      </c>
      <c r="J31" s="163">
        <v>5.2264665340431122</v>
      </c>
      <c r="K31" s="163">
        <v>2.4563972913818048</v>
      </c>
      <c r="L31" s="163">
        <v>19.52286119</v>
      </c>
    </row>
    <row r="32" spans="2:12" s="3" customFormat="1">
      <c r="B32" s="243"/>
      <c r="C32" s="162" t="s">
        <v>55</v>
      </c>
      <c r="D32" s="163">
        <v>107.43087695</v>
      </c>
      <c r="E32" s="163">
        <v>105.02442301000001</v>
      </c>
      <c r="F32" s="163">
        <v>119.52286119</v>
      </c>
      <c r="G32" s="163">
        <v>2.453072454419285</v>
      </c>
      <c r="H32" s="163">
        <v>3.0254671897150587</v>
      </c>
      <c r="I32" s="163">
        <v>0</v>
      </c>
      <c r="J32" s="163">
        <v>3.7612707187507652</v>
      </c>
      <c r="K32" s="163">
        <v>2.0379188358235325</v>
      </c>
      <c r="L32" s="163">
        <v>12.122382554486563</v>
      </c>
    </row>
    <row r="33" spans="2:12" s="3" customFormat="1">
      <c r="B33" s="243"/>
      <c r="C33" s="162" t="s">
        <v>47</v>
      </c>
      <c r="D33" s="163">
        <v>107.67092814</v>
      </c>
      <c r="E33" s="163">
        <v>105.31224735000001</v>
      </c>
      <c r="F33" s="163">
        <v>119.52286119</v>
      </c>
      <c r="G33" s="163">
        <v>2.6820008841228429</v>
      </c>
      <c r="H33" s="163">
        <v>3.3078132978602781</v>
      </c>
      <c r="I33" s="163">
        <v>0</v>
      </c>
      <c r="J33" s="163">
        <v>3.5535009383576295</v>
      </c>
      <c r="K33" s="163">
        <v>2.8255018204430797</v>
      </c>
      <c r="L33" s="163">
        <v>6.9044969896535804</v>
      </c>
    </row>
    <row r="34" spans="2:12" s="3" customFormat="1">
      <c r="B34" s="243"/>
      <c r="C34" s="162" t="s">
        <v>48</v>
      </c>
      <c r="D34" s="163">
        <v>107.58164445</v>
      </c>
      <c r="E34" s="163">
        <v>104.68768244</v>
      </c>
      <c r="F34" s="163">
        <v>122.1232663</v>
      </c>
      <c r="G34" s="163">
        <v>2.5968541495874291</v>
      </c>
      <c r="H34" s="163">
        <v>2.6951358862745423</v>
      </c>
      <c r="I34" s="163">
        <v>2.1756550036618165</v>
      </c>
      <c r="J34" s="163">
        <v>3.8957918325902057</v>
      </c>
      <c r="K34" s="163">
        <v>2.7310194174241786</v>
      </c>
      <c r="L34" s="163">
        <v>9.2303700275484744</v>
      </c>
    </row>
    <row r="35" spans="2:12" s="3" customFormat="1">
      <c r="B35" s="243"/>
      <c r="C35" s="162" t="s">
        <v>49</v>
      </c>
      <c r="D35" s="163">
        <v>107.62396378</v>
      </c>
      <c r="E35" s="163">
        <v>104.73842384</v>
      </c>
      <c r="F35" s="163">
        <v>122.1232663</v>
      </c>
      <c r="G35" s="163">
        <v>2.6372126154754909</v>
      </c>
      <c r="H35" s="163">
        <v>2.7449115126577652</v>
      </c>
      <c r="I35" s="163">
        <v>2.1756550036618165</v>
      </c>
      <c r="J35" s="163">
        <v>3.8558609866514502</v>
      </c>
      <c r="K35" s="163">
        <v>2.6834811875231566</v>
      </c>
      <c r="L35" s="163">
        <v>9.2303700275484744</v>
      </c>
    </row>
    <row r="36" spans="2:12" s="3" customFormat="1">
      <c r="B36" s="245"/>
      <c r="C36" s="162" t="s">
        <v>50</v>
      </c>
      <c r="D36" s="163">
        <v>106.46718091</v>
      </c>
      <c r="E36" s="163">
        <v>103.35142691999999</v>
      </c>
      <c r="F36" s="163">
        <v>122.1232663</v>
      </c>
      <c r="G36" s="163">
        <v>1.5340292238952458</v>
      </c>
      <c r="H36" s="163">
        <v>1.3843136481011413</v>
      </c>
      <c r="I36" s="163">
        <v>2.1756550036618165</v>
      </c>
      <c r="J36" s="163">
        <v>1.5340292238952458</v>
      </c>
      <c r="K36" s="163">
        <v>1.3843136481011413</v>
      </c>
      <c r="L36" s="163">
        <v>2.1756550036618165</v>
      </c>
    </row>
    <row r="37" spans="2:12" s="3" customFormat="1">
      <c r="B37" s="242">
        <v>2002</v>
      </c>
      <c r="C37" s="162" t="s">
        <v>40</v>
      </c>
      <c r="D37" s="163">
        <v>107.64166702999999</v>
      </c>
      <c r="E37" s="163">
        <v>104.75965026</v>
      </c>
      <c r="F37" s="163">
        <v>122.1232663</v>
      </c>
      <c r="G37" s="163">
        <v>1.1031438138601857</v>
      </c>
      <c r="H37" s="163">
        <v>1.3625581977596397</v>
      </c>
      <c r="I37" s="163">
        <v>0</v>
      </c>
      <c r="J37" s="163">
        <v>1.7895385984486865</v>
      </c>
      <c r="K37" s="163">
        <v>1.700377043960998</v>
      </c>
      <c r="L37" s="163">
        <v>2.1756550036618165</v>
      </c>
    </row>
    <row r="38" spans="2:12" s="3" customFormat="1">
      <c r="B38" s="243"/>
      <c r="C38" s="162" t="s">
        <v>41</v>
      </c>
      <c r="D38" s="163">
        <v>107.99234518</v>
      </c>
      <c r="E38" s="163">
        <v>105.18011769</v>
      </c>
      <c r="F38" s="163">
        <v>122.1232663</v>
      </c>
      <c r="G38" s="163">
        <v>1.4325205729728765</v>
      </c>
      <c r="H38" s="163">
        <v>1.7693909261799803</v>
      </c>
      <c r="I38" s="163">
        <v>0</v>
      </c>
      <c r="J38" s="163">
        <v>1.6554658398534485</v>
      </c>
      <c r="K38" s="163">
        <v>1.5360179093318038</v>
      </c>
      <c r="L38" s="163">
        <v>2.1756550036618165</v>
      </c>
    </row>
    <row r="39" spans="2:12" s="3" customFormat="1">
      <c r="B39" s="243"/>
      <c r="C39" s="162" t="s">
        <v>42</v>
      </c>
      <c r="D39" s="163">
        <v>108.82919373</v>
      </c>
      <c r="E39" s="163">
        <v>106.18350941</v>
      </c>
      <c r="F39" s="163">
        <v>122.1232663</v>
      </c>
      <c r="G39" s="163">
        <v>2.2185360782649894</v>
      </c>
      <c r="H39" s="163">
        <v>2.7402451755138344</v>
      </c>
      <c r="I39" s="163">
        <v>0</v>
      </c>
      <c r="J39" s="163">
        <v>2.3545673715684075</v>
      </c>
      <c r="K39" s="163">
        <v>2.3956062771183468</v>
      </c>
      <c r="L39" s="163">
        <v>2.1756550036618165</v>
      </c>
    </row>
    <row r="40" spans="2:12" s="3" customFormat="1">
      <c r="B40" s="243"/>
      <c r="C40" s="162" t="s">
        <v>43</v>
      </c>
      <c r="D40" s="163">
        <v>108.87535870000001</v>
      </c>
      <c r="E40" s="163">
        <v>106.23886177999999</v>
      </c>
      <c r="F40" s="163">
        <v>122.1232663</v>
      </c>
      <c r="G40" s="163">
        <v>2.2618968300059663</v>
      </c>
      <c r="H40" s="163">
        <v>2.7938026073263984</v>
      </c>
      <c r="I40" s="163">
        <v>0</v>
      </c>
      <c r="J40" s="163">
        <v>2.0488658066601033</v>
      </c>
      <c r="K40" s="163">
        <v>2.0199047464629416</v>
      </c>
      <c r="L40" s="163">
        <v>2.1756550036618165</v>
      </c>
    </row>
    <row r="41" spans="2:12" s="3" customFormat="1">
      <c r="B41" s="243"/>
      <c r="C41" s="162" t="s">
        <v>44</v>
      </c>
      <c r="D41" s="163">
        <v>109.16088166</v>
      </c>
      <c r="E41" s="163">
        <v>106.58120733</v>
      </c>
      <c r="F41" s="163">
        <v>122.1232663</v>
      </c>
      <c r="G41" s="163">
        <v>2.5300761483269412</v>
      </c>
      <c r="H41" s="163">
        <v>3.1250467518944163</v>
      </c>
      <c r="I41" s="163">
        <v>0</v>
      </c>
      <c r="J41" s="163">
        <v>2.2565531698259775</v>
      </c>
      <c r="K41" s="163">
        <v>2.2750185773346487</v>
      </c>
      <c r="L41" s="163">
        <v>2.1756550036618165</v>
      </c>
    </row>
    <row r="42" spans="2:12" s="3" customFormat="1">
      <c r="B42" s="243"/>
      <c r="C42" s="162" t="s">
        <v>45</v>
      </c>
      <c r="D42" s="163">
        <v>109.14437196</v>
      </c>
      <c r="E42" s="163">
        <v>106.561412</v>
      </c>
      <c r="F42" s="163">
        <v>122.1232663</v>
      </c>
      <c r="G42" s="163">
        <v>2.5145693040028192</v>
      </c>
      <c r="H42" s="163">
        <v>3.1058933346752156</v>
      </c>
      <c r="I42" s="163">
        <v>0</v>
      </c>
      <c r="J42" s="163">
        <v>1.456692837322592</v>
      </c>
      <c r="K42" s="163">
        <v>1.2941300029091281</v>
      </c>
      <c r="L42" s="163">
        <v>2.1756550036618165</v>
      </c>
    </row>
    <row r="43" spans="2:12" s="3" customFormat="1">
      <c r="B43" s="243"/>
      <c r="C43" s="162" t="s">
        <v>46</v>
      </c>
      <c r="D43" s="163">
        <v>108.91226929</v>
      </c>
      <c r="E43" s="163">
        <v>106.28311803</v>
      </c>
      <c r="F43" s="163">
        <v>122.1232663</v>
      </c>
      <c r="G43" s="163">
        <v>2.2965653444575622</v>
      </c>
      <c r="H43" s="163">
        <v>2.8366237384117596</v>
      </c>
      <c r="I43" s="163">
        <v>0</v>
      </c>
      <c r="J43" s="163">
        <v>1.2144611308170852</v>
      </c>
      <c r="K43" s="163">
        <v>0.99719753476033191</v>
      </c>
      <c r="L43" s="163">
        <v>2.1756550036618165</v>
      </c>
    </row>
    <row r="44" spans="2:12" s="3" customFormat="1">
      <c r="B44" s="243"/>
      <c r="C44" s="162" t="s">
        <v>55</v>
      </c>
      <c r="D44" s="163">
        <v>108.90466212</v>
      </c>
      <c r="E44" s="163">
        <v>106.27399694</v>
      </c>
      <c r="F44" s="163">
        <v>122.1232663</v>
      </c>
      <c r="G44" s="163">
        <v>2.2894202599958788</v>
      </c>
      <c r="H44" s="163">
        <v>2.8277984224274348</v>
      </c>
      <c r="I44" s="163">
        <v>0</v>
      </c>
      <c r="J44" s="163">
        <v>1.3718450522245433</v>
      </c>
      <c r="K44" s="163">
        <v>1.1897936634043873</v>
      </c>
      <c r="L44" s="163">
        <v>2.1756550036618165</v>
      </c>
    </row>
    <row r="45" spans="2:12" s="3" customFormat="1">
      <c r="B45" s="243"/>
      <c r="C45" s="162" t="s">
        <v>47</v>
      </c>
      <c r="D45" s="163">
        <v>109.00524969999999</v>
      </c>
      <c r="E45" s="163">
        <v>106.39460269</v>
      </c>
      <c r="F45" s="163">
        <v>122.1232663</v>
      </c>
      <c r="G45" s="163">
        <v>2.3838978061657485</v>
      </c>
      <c r="H45" s="163">
        <v>2.9444932311922543</v>
      </c>
      <c r="I45" s="163">
        <v>0</v>
      </c>
      <c r="J45" s="163">
        <v>1.2392589002901673</v>
      </c>
      <c r="K45" s="163">
        <v>1.0277582781068588</v>
      </c>
      <c r="L45" s="163">
        <v>2.1756550036618165</v>
      </c>
    </row>
    <row r="46" spans="2:12" s="3" customFormat="1">
      <c r="B46" s="243"/>
      <c r="C46" s="162" t="s">
        <v>48</v>
      </c>
      <c r="D46" s="163">
        <v>109.32233277</v>
      </c>
      <c r="E46" s="163">
        <v>106.77478919000001</v>
      </c>
      <c r="F46" s="163">
        <v>122.1232663</v>
      </c>
      <c r="G46" s="163">
        <v>2.6817201654034193</v>
      </c>
      <c r="H46" s="163">
        <v>3.3123512388947489</v>
      </c>
      <c r="I46" s="163">
        <v>0</v>
      </c>
      <c r="J46" s="163">
        <v>1.6180160927071796</v>
      </c>
      <c r="K46" s="163">
        <v>1.9936507345992709</v>
      </c>
      <c r="L46" s="163">
        <v>0</v>
      </c>
    </row>
    <row r="47" spans="2:12" s="3" customFormat="1">
      <c r="B47" s="243"/>
      <c r="C47" s="162" t="s">
        <v>49</v>
      </c>
      <c r="D47" s="163">
        <v>108.17255624000001</v>
      </c>
      <c r="E47" s="163">
        <v>105.39619295999999</v>
      </c>
      <c r="F47" s="163">
        <v>122.1232663</v>
      </c>
      <c r="G47" s="163">
        <v>1.6017849964879076</v>
      </c>
      <c r="H47" s="163">
        <v>1.9784594184488355</v>
      </c>
      <c r="I47" s="163">
        <v>0</v>
      </c>
      <c r="J47" s="163">
        <v>0.50973077066871042</v>
      </c>
      <c r="K47" s="163">
        <v>0.62801128361908809</v>
      </c>
      <c r="L47" s="163">
        <v>0</v>
      </c>
    </row>
    <row r="48" spans="2:12" s="3" customFormat="1">
      <c r="B48" s="244"/>
      <c r="C48" s="162" t="s">
        <v>50</v>
      </c>
      <c r="D48" s="163">
        <v>108.13589687</v>
      </c>
      <c r="E48" s="163">
        <v>105.35223791999999</v>
      </c>
      <c r="F48" s="163">
        <v>122.1232663</v>
      </c>
      <c r="G48" s="163">
        <v>1.5673524420737834</v>
      </c>
      <c r="H48" s="163">
        <v>1.9359297298804989</v>
      </c>
      <c r="I48" s="163">
        <v>0</v>
      </c>
      <c r="J48" s="163">
        <v>1.5673524420737834</v>
      </c>
      <c r="K48" s="163">
        <v>1.9359297298804989</v>
      </c>
      <c r="L48" s="163">
        <v>0</v>
      </c>
    </row>
    <row r="49" spans="2:12" s="3" customFormat="1">
      <c r="B49" s="242">
        <v>2003</v>
      </c>
      <c r="C49" s="162" t="s">
        <v>40</v>
      </c>
      <c r="D49" s="163">
        <v>109.67635715</v>
      </c>
      <c r="E49" s="163">
        <v>106.99987192</v>
      </c>
      <c r="F49" s="163">
        <v>123.12519856</v>
      </c>
      <c r="G49" s="163">
        <v>1.4245595815901311</v>
      </c>
      <c r="H49" s="163">
        <v>1.5639288092305748</v>
      </c>
      <c r="I49" s="163">
        <v>0.8204270081826337</v>
      </c>
      <c r="J49" s="163">
        <v>1.8902439697751277</v>
      </c>
      <c r="K49" s="163">
        <v>2.1384394224685366</v>
      </c>
      <c r="L49" s="163">
        <v>0.8204270081826337</v>
      </c>
    </row>
    <row r="50" spans="2:12" s="3" customFormat="1">
      <c r="B50" s="243"/>
      <c r="C50" s="162" t="s">
        <v>41</v>
      </c>
      <c r="D50" s="163">
        <v>110.29965677</v>
      </c>
      <c r="E50" s="163">
        <v>107.74721585</v>
      </c>
      <c r="F50" s="163">
        <v>123.12519856</v>
      </c>
      <c r="G50" s="163">
        <v>2.0009635677237299</v>
      </c>
      <c r="H50" s="163">
        <v>2.2733052256741217</v>
      </c>
      <c r="I50" s="163">
        <v>0.8204270081826337</v>
      </c>
      <c r="J50" s="163">
        <v>2.1365510547568931</v>
      </c>
      <c r="K50" s="163">
        <v>2.4406686514328442</v>
      </c>
      <c r="L50" s="163">
        <v>0.8204270081826337</v>
      </c>
    </row>
    <row r="51" spans="2:12" s="3" customFormat="1">
      <c r="B51" s="243"/>
      <c r="C51" s="162" t="s">
        <v>42</v>
      </c>
      <c r="D51" s="163">
        <v>110.73420328</v>
      </c>
      <c r="E51" s="163">
        <v>107.50088809</v>
      </c>
      <c r="F51" s="163">
        <v>126.98101188</v>
      </c>
      <c r="G51" s="163">
        <v>2.4028157949470597</v>
      </c>
      <c r="H51" s="163">
        <v>2.0394917207469376</v>
      </c>
      <c r="I51" s="163">
        <v>3.9777396455043856</v>
      </c>
      <c r="J51" s="163">
        <v>1.7504582040056533</v>
      </c>
      <c r="K51" s="163">
        <v>1.2406622151781619</v>
      </c>
      <c r="L51" s="163">
        <v>3.9777396455043856</v>
      </c>
    </row>
    <row r="52" spans="2:12" s="3" customFormat="1">
      <c r="B52" s="243"/>
      <c r="C52" s="162" t="s">
        <v>43</v>
      </c>
      <c r="D52" s="163">
        <v>111.31609215</v>
      </c>
      <c r="E52" s="163">
        <v>107.9624561</v>
      </c>
      <c r="F52" s="163">
        <v>128.16749073</v>
      </c>
      <c r="G52" s="163">
        <v>2.9409246809347849</v>
      </c>
      <c r="H52" s="163">
        <v>2.4776105676863551</v>
      </c>
      <c r="I52" s="163">
        <v>4.9492816668956152</v>
      </c>
      <c r="J52" s="163">
        <v>2.2417684581185142</v>
      </c>
      <c r="K52" s="163">
        <v>1.6223764930475539</v>
      </c>
      <c r="L52" s="163">
        <v>4.9492816668956152</v>
      </c>
    </row>
    <row r="53" spans="2:12" s="3" customFormat="1">
      <c r="B53" s="243"/>
      <c r="C53" s="162" t="s">
        <v>44</v>
      </c>
      <c r="D53" s="163">
        <v>111.90132353</v>
      </c>
      <c r="E53" s="163">
        <v>108.00345355</v>
      </c>
      <c r="F53" s="163">
        <v>131.48739656999999</v>
      </c>
      <c r="G53" s="163">
        <v>3.4821245941361667</v>
      </c>
      <c r="H53" s="163">
        <v>2.5165252132690625</v>
      </c>
      <c r="I53" s="163">
        <v>7.6677692578223997</v>
      </c>
      <c r="J53" s="163">
        <v>2.5104614659815354</v>
      </c>
      <c r="K53" s="163">
        <v>1.3344249475392189</v>
      </c>
      <c r="L53" s="163">
        <v>7.6677692578223997</v>
      </c>
    </row>
    <row r="54" spans="2:12" s="3" customFormat="1">
      <c r="B54" s="243"/>
      <c r="C54" s="162" t="s">
        <v>45</v>
      </c>
      <c r="D54" s="163">
        <v>112.70330826999999</v>
      </c>
      <c r="E54" s="163">
        <v>108.96504314000001</v>
      </c>
      <c r="F54" s="163">
        <v>131.48739656999999</v>
      </c>
      <c r="G54" s="163">
        <v>4.2237698416566474</v>
      </c>
      <c r="H54" s="163">
        <v>3.4292629101466474</v>
      </c>
      <c r="I54" s="163">
        <v>7.6677692578223997</v>
      </c>
      <c r="J54" s="163">
        <v>3.2607602628418562</v>
      </c>
      <c r="K54" s="163">
        <v>2.255629964813167</v>
      </c>
      <c r="L54" s="163">
        <v>7.6677692578223997</v>
      </c>
    </row>
    <row r="55" spans="2:12" s="3" customFormat="1">
      <c r="B55" s="243"/>
      <c r="C55" s="162" t="s">
        <v>46</v>
      </c>
      <c r="D55" s="163">
        <v>113.75117415</v>
      </c>
      <c r="E55" s="163">
        <v>109.02716916999999</v>
      </c>
      <c r="F55" s="163">
        <v>137.48842217000001</v>
      </c>
      <c r="G55" s="163">
        <v>5.1927966961337972</v>
      </c>
      <c r="H55" s="163">
        <v>3.4882327348286566</v>
      </c>
      <c r="I55" s="163">
        <v>12.581677787961382</v>
      </c>
      <c r="J55" s="163">
        <v>4.4429382396903918</v>
      </c>
      <c r="K55" s="163">
        <v>2.5818316124536835</v>
      </c>
      <c r="L55" s="163">
        <v>12.581677787961382</v>
      </c>
    </row>
    <row r="56" spans="2:12" s="3" customFormat="1">
      <c r="B56" s="243"/>
      <c r="C56" s="162" t="s">
        <v>55</v>
      </c>
      <c r="D56" s="163">
        <v>114.04756422</v>
      </c>
      <c r="E56" s="163">
        <v>109.38254452</v>
      </c>
      <c r="F56" s="163">
        <v>137.48842217000001</v>
      </c>
      <c r="G56" s="163">
        <v>5.4668870570398553</v>
      </c>
      <c r="H56" s="163">
        <v>3.8255538558757962</v>
      </c>
      <c r="I56" s="163">
        <v>12.581677787961382</v>
      </c>
      <c r="J56" s="163">
        <v>4.7223892897561512</v>
      </c>
      <c r="K56" s="163">
        <v>2.9250312113084505</v>
      </c>
      <c r="L56" s="163">
        <v>12.581677787961382</v>
      </c>
    </row>
    <row r="57" spans="2:12" s="3" customFormat="1">
      <c r="B57" s="243"/>
      <c r="C57" s="162" t="s">
        <v>47</v>
      </c>
      <c r="D57" s="163">
        <v>116.72876336</v>
      </c>
      <c r="E57" s="163">
        <v>110.90949904999999</v>
      </c>
      <c r="F57" s="163">
        <v>145.96948624000001</v>
      </c>
      <c r="G57" s="163">
        <v>7.9463589230968097</v>
      </c>
      <c r="H57" s="163">
        <v>5.2749341064970423</v>
      </c>
      <c r="I57" s="163">
        <v>19.526352891201697</v>
      </c>
      <c r="J57" s="163">
        <v>7.0854510963979749</v>
      </c>
      <c r="K57" s="163">
        <v>4.2435389069076734</v>
      </c>
      <c r="L57" s="163">
        <v>19.526352891201697</v>
      </c>
    </row>
    <row r="58" spans="2:12" s="3" customFormat="1">
      <c r="B58" s="243"/>
      <c r="C58" s="162" t="s">
        <v>48</v>
      </c>
      <c r="D58" s="163">
        <v>117.23045055999999</v>
      </c>
      <c r="E58" s="163">
        <v>111.51102819</v>
      </c>
      <c r="F58" s="163">
        <v>145.96948624000001</v>
      </c>
      <c r="G58" s="163">
        <v>8.4103003287922036</v>
      </c>
      <c r="H58" s="163">
        <v>5.8459036007158574</v>
      </c>
      <c r="I58" s="163">
        <v>19.526352891201697</v>
      </c>
      <c r="J58" s="163">
        <v>7.2337623883654629</v>
      </c>
      <c r="K58" s="163">
        <v>4.4357277929831582</v>
      </c>
      <c r="L58" s="163">
        <v>19.526352891201697</v>
      </c>
    </row>
    <row r="59" spans="2:12" s="3" customFormat="1">
      <c r="B59" s="243"/>
      <c r="C59" s="162" t="s">
        <v>49</v>
      </c>
      <c r="D59" s="163">
        <v>117.76825719</v>
      </c>
      <c r="E59" s="163">
        <v>112.15586497</v>
      </c>
      <c r="F59" s="163">
        <v>145.96948624000001</v>
      </c>
      <c r="G59" s="163">
        <v>8.9076436214145787</v>
      </c>
      <c r="H59" s="163">
        <v>6.4579805653168734</v>
      </c>
      <c r="I59" s="163">
        <v>19.526352891201697</v>
      </c>
      <c r="J59" s="163">
        <v>8.8707351324029275</v>
      </c>
      <c r="K59" s="163">
        <v>6.4135827112516495</v>
      </c>
      <c r="L59" s="163">
        <v>19.526352891201697</v>
      </c>
    </row>
    <row r="60" spans="2:12" s="3" customFormat="1">
      <c r="B60" s="244"/>
      <c r="C60" s="162" t="s">
        <v>50</v>
      </c>
      <c r="D60" s="163">
        <v>117.72707923</v>
      </c>
      <c r="E60" s="163">
        <v>112.10649208</v>
      </c>
      <c r="F60" s="163">
        <v>145.96948624000001</v>
      </c>
      <c r="G60" s="163">
        <v>8.8695637966830247</v>
      </c>
      <c r="H60" s="163">
        <v>6.4111159794525605</v>
      </c>
      <c r="I60" s="163">
        <v>19.526352891201697</v>
      </c>
      <c r="J60" s="163">
        <v>8.8695637966830247</v>
      </c>
      <c r="K60" s="163">
        <v>6.4111159794525605</v>
      </c>
      <c r="L60" s="163">
        <v>19.526352891201697</v>
      </c>
    </row>
    <row r="61" spans="2:12" s="3" customFormat="1">
      <c r="B61" s="242">
        <v>2004</v>
      </c>
      <c r="C61" s="162" t="s">
        <v>40</v>
      </c>
      <c r="D61" s="163">
        <v>117.97361968</v>
      </c>
      <c r="E61" s="163">
        <v>112.40209711999999</v>
      </c>
      <c r="F61" s="163">
        <v>145.96948624000001</v>
      </c>
      <c r="G61" s="163">
        <v>0.20941694265457045</v>
      </c>
      <c r="H61" s="163">
        <v>0.26368235640541116</v>
      </c>
      <c r="I61" s="163">
        <v>0</v>
      </c>
      <c r="J61" s="163">
        <v>7.5652243980461265</v>
      </c>
      <c r="K61" s="163">
        <v>5.0488146416091411</v>
      </c>
      <c r="L61" s="163">
        <v>18.553706265795626</v>
      </c>
    </row>
    <row r="62" spans="2:12" s="3" customFormat="1">
      <c r="B62" s="243"/>
      <c r="C62" s="162" t="s">
        <v>41</v>
      </c>
      <c r="D62" s="163">
        <v>118.65221695</v>
      </c>
      <c r="E62" s="163">
        <v>113.13026102000001</v>
      </c>
      <c r="F62" s="163">
        <v>146.39902043999999</v>
      </c>
      <c r="G62" s="163">
        <v>0.7858325595529152</v>
      </c>
      <c r="H62" s="163">
        <v>0.91321110937039407</v>
      </c>
      <c r="I62" s="163">
        <v>0.29426300733410926</v>
      </c>
      <c r="J62" s="163">
        <v>7.5726075897198655</v>
      </c>
      <c r="K62" s="163">
        <v>4.9959946784091471</v>
      </c>
      <c r="L62" s="163">
        <v>18.902565967159404</v>
      </c>
    </row>
    <row r="63" spans="2:12" s="3" customFormat="1">
      <c r="B63" s="243"/>
      <c r="C63" s="162" t="s">
        <v>42</v>
      </c>
      <c r="D63" s="163">
        <v>121.17278904</v>
      </c>
      <c r="E63" s="163">
        <v>116.15245803000001</v>
      </c>
      <c r="F63" s="163">
        <v>146.39902043999999</v>
      </c>
      <c r="G63" s="163">
        <v>2.9268625642773429</v>
      </c>
      <c r="H63" s="163">
        <v>3.6090380449267627</v>
      </c>
      <c r="I63" s="163">
        <v>0.29426300733410926</v>
      </c>
      <c r="J63" s="163">
        <v>9.4267041716146451</v>
      </c>
      <c r="K63" s="163">
        <v>8.0479055510284496</v>
      </c>
      <c r="L63" s="163">
        <v>15.292056877252207</v>
      </c>
    </row>
    <row r="64" spans="2:12" s="3" customFormat="1">
      <c r="B64" s="243"/>
      <c r="C64" s="162" t="s">
        <v>43</v>
      </c>
      <c r="D64" s="163">
        <v>122.47995134</v>
      </c>
      <c r="E64" s="163">
        <v>117.71976174</v>
      </c>
      <c r="F64" s="163">
        <v>146.39902043999999</v>
      </c>
      <c r="G64" s="163">
        <v>4.0371953004239884</v>
      </c>
      <c r="H64" s="163">
        <v>5.0070870614650147</v>
      </c>
      <c r="I64" s="163">
        <v>0.29426300733410926</v>
      </c>
      <c r="J64" s="163">
        <v>10.028971529971201</v>
      </c>
      <c r="K64" s="163">
        <v>9.03768401763881</v>
      </c>
      <c r="L64" s="163">
        <v>14.224769172088173</v>
      </c>
    </row>
    <row r="65" spans="2:12" s="3" customFormat="1">
      <c r="B65" s="243"/>
      <c r="C65" s="162" t="s">
        <v>44</v>
      </c>
      <c r="D65" s="163">
        <v>122.68406268</v>
      </c>
      <c r="E65" s="163">
        <v>117.96449375</v>
      </c>
      <c r="F65" s="163">
        <v>146.39902043999999</v>
      </c>
      <c r="G65" s="163">
        <v>4.2105720131862654</v>
      </c>
      <c r="H65" s="163">
        <v>5.2253902172049891</v>
      </c>
      <c r="I65" s="163">
        <v>0.29426300733410926</v>
      </c>
      <c r="J65" s="163">
        <v>9.635935313230874</v>
      </c>
      <c r="K65" s="163">
        <v>9.2228904470990329</v>
      </c>
      <c r="L65" s="163">
        <v>11.340724859558307</v>
      </c>
    </row>
    <row r="66" spans="2:12" s="3" customFormat="1">
      <c r="B66" s="243"/>
      <c r="C66" s="162" t="s">
        <v>45</v>
      </c>
      <c r="D66" s="163">
        <v>124.07715005</v>
      </c>
      <c r="E66" s="163">
        <v>118.87330172</v>
      </c>
      <c r="F66" s="163">
        <v>150.22552189000001</v>
      </c>
      <c r="G66" s="163">
        <v>5.3938914152402049</v>
      </c>
      <c r="H66" s="163">
        <v>6.0360551065777486</v>
      </c>
      <c r="I66" s="163">
        <v>2.915702287944157</v>
      </c>
      <c r="J66" s="163">
        <v>10.091843757374036</v>
      </c>
      <c r="K66" s="163">
        <v>9.0930616778352515</v>
      </c>
      <c r="L66" s="163">
        <v>14.250890814485317</v>
      </c>
    </row>
    <row r="67" spans="2:12" s="3" customFormat="1">
      <c r="B67" s="243"/>
      <c r="C67" s="162" t="s">
        <v>46</v>
      </c>
      <c r="D67" s="163">
        <v>124.39737131</v>
      </c>
      <c r="E67" s="163">
        <v>119.25725095999999</v>
      </c>
      <c r="F67" s="163">
        <v>150.22552189000001</v>
      </c>
      <c r="G67" s="163">
        <v>5.6658944769779112</v>
      </c>
      <c r="H67" s="163">
        <v>6.3785412845646476</v>
      </c>
      <c r="I67" s="163">
        <v>2.915702287944157</v>
      </c>
      <c r="J67" s="163">
        <v>9.3591975991045331</v>
      </c>
      <c r="K67" s="163">
        <v>9.3830573313783816</v>
      </c>
      <c r="L67" s="163">
        <v>9.2641253124943006</v>
      </c>
    </row>
    <row r="68" spans="2:12" s="3" customFormat="1">
      <c r="B68" s="243"/>
      <c r="C68" s="162" t="s">
        <v>55</v>
      </c>
      <c r="D68" s="163">
        <v>124.31179748</v>
      </c>
      <c r="E68" s="163">
        <v>119.15464689</v>
      </c>
      <c r="F68" s="163">
        <v>150.22552189000001</v>
      </c>
      <c r="G68" s="163">
        <v>5.593206162140163</v>
      </c>
      <c r="H68" s="163">
        <v>6.2870175305908162</v>
      </c>
      <c r="I68" s="163">
        <v>2.915702287944157</v>
      </c>
      <c r="J68" s="163">
        <v>8.9999583333494826</v>
      </c>
      <c r="K68" s="163">
        <v>8.9338773502505546</v>
      </c>
      <c r="L68" s="163">
        <v>9.2641253124943006</v>
      </c>
    </row>
    <row r="69" spans="2:12" s="3" customFormat="1">
      <c r="B69" s="243"/>
      <c r="C69" s="162" t="s">
        <v>47</v>
      </c>
      <c r="D69" s="163">
        <v>124.36276798</v>
      </c>
      <c r="E69" s="163">
        <v>119.21576115000001</v>
      </c>
      <c r="F69" s="163">
        <v>150.22552189000001</v>
      </c>
      <c r="G69" s="163">
        <v>5.6365016387062781</v>
      </c>
      <c r="H69" s="163">
        <v>6.3415320005970557</v>
      </c>
      <c r="I69" s="163">
        <v>2.915702287944157</v>
      </c>
      <c r="J69" s="163">
        <v>6.5399515939838864</v>
      </c>
      <c r="K69" s="163">
        <v>7.4892251530731357</v>
      </c>
      <c r="L69" s="163">
        <v>2.915702287944157</v>
      </c>
    </row>
    <row r="70" spans="2:12" s="3" customFormat="1">
      <c r="B70" s="243"/>
      <c r="C70" s="162" t="s">
        <v>48</v>
      </c>
      <c r="D70" s="163">
        <v>125.17080629</v>
      </c>
      <c r="E70" s="163">
        <v>120.18460905000001</v>
      </c>
      <c r="F70" s="163">
        <v>150.22552189000001</v>
      </c>
      <c r="G70" s="163">
        <v>6.3228673544660126</v>
      </c>
      <c r="H70" s="163">
        <v>7.205753047946061</v>
      </c>
      <c r="I70" s="163">
        <v>2.915702287944157</v>
      </c>
      <c r="J70" s="163">
        <v>6.773287735455753</v>
      </c>
      <c r="K70" s="163">
        <v>7.778226961750704</v>
      </c>
      <c r="L70" s="163">
        <v>2.915702287944157</v>
      </c>
    </row>
    <row r="71" spans="2:12" s="3" customFormat="1">
      <c r="B71" s="243"/>
      <c r="C71" s="162" t="s">
        <v>49</v>
      </c>
      <c r="D71" s="163">
        <v>125.77000986</v>
      </c>
      <c r="E71" s="163">
        <v>120.90306151</v>
      </c>
      <c r="F71" s="163">
        <v>150.22552189000001</v>
      </c>
      <c r="G71" s="163">
        <v>6.8318441964289036</v>
      </c>
      <c r="H71" s="163">
        <v>7.8466191090188744</v>
      </c>
      <c r="I71" s="163">
        <v>2.915702287944157</v>
      </c>
      <c r="J71" s="163">
        <v>6.7944901800580055</v>
      </c>
      <c r="K71" s="163">
        <v>7.7991432212125176</v>
      </c>
      <c r="L71" s="163">
        <v>2.915702287944157</v>
      </c>
    </row>
    <row r="72" spans="2:12" s="3" customFormat="1">
      <c r="B72" s="244"/>
      <c r="C72" s="162" t="s">
        <v>50</v>
      </c>
      <c r="D72" s="163">
        <v>125.83568889999999</v>
      </c>
      <c r="E72" s="163">
        <v>120.98181149</v>
      </c>
      <c r="F72" s="163">
        <v>164.94306700999999</v>
      </c>
      <c r="G72" s="163">
        <v>6.8876334340703664</v>
      </c>
      <c r="H72" s="163">
        <v>7.9168648000032817</v>
      </c>
      <c r="I72" s="163">
        <v>12.998319894614156</v>
      </c>
      <c r="J72" s="163">
        <v>6.8876334340703664</v>
      </c>
      <c r="K72" s="163">
        <v>7.9168648000032817</v>
      </c>
      <c r="L72" s="163">
        <v>12.998319894614156</v>
      </c>
    </row>
    <row r="73" spans="2:12" s="3" customFormat="1">
      <c r="B73" s="242">
        <v>2005</v>
      </c>
      <c r="C73" s="162" t="s">
        <v>40</v>
      </c>
      <c r="D73" s="163">
        <v>126.01490701</v>
      </c>
      <c r="E73" s="163">
        <v>121.19669622000001</v>
      </c>
      <c r="F73" s="163">
        <v>150.22552189000001</v>
      </c>
      <c r="G73" s="163">
        <v>0.14242232197135252</v>
      </c>
      <c r="H73" s="163">
        <v>0.17761738508748692</v>
      </c>
      <c r="I73" s="163">
        <v>-8.9228031143059212</v>
      </c>
      <c r="J73" s="163">
        <v>6.8161741174101138</v>
      </c>
      <c r="K73" s="163">
        <v>7.8242304417247084</v>
      </c>
      <c r="L73" s="163">
        <v>2.915702287944157</v>
      </c>
    </row>
    <row r="74" spans="2:12" s="3" customFormat="1">
      <c r="B74" s="243"/>
      <c r="C74" s="162" t="s">
        <v>41</v>
      </c>
      <c r="D74" s="163">
        <v>128.06849063000001</v>
      </c>
      <c r="E74" s="163">
        <v>123.65896829</v>
      </c>
      <c r="F74" s="163">
        <v>150.22552189000001</v>
      </c>
      <c r="G74" s="163">
        <v>1.7743787549606935</v>
      </c>
      <c r="H74" s="163">
        <v>2.212858914103208</v>
      </c>
      <c r="I74" s="163">
        <v>-8.9228031143059212</v>
      </c>
      <c r="J74" s="163">
        <v>7.9360284384471669</v>
      </c>
      <c r="K74" s="163">
        <v>9.3067117277654461</v>
      </c>
      <c r="L74" s="163">
        <v>2.61374798717884</v>
      </c>
    </row>
    <row r="75" spans="2:12" s="3" customFormat="1">
      <c r="B75" s="243"/>
      <c r="C75" s="162" t="s">
        <v>42</v>
      </c>
      <c r="D75" s="163">
        <v>130.94803934000001</v>
      </c>
      <c r="E75" s="163">
        <v>127.11158269000001</v>
      </c>
      <c r="F75" s="163">
        <v>150.22552189000001</v>
      </c>
      <c r="G75" s="163">
        <v>4.0627189986321923</v>
      </c>
      <c r="H75" s="163">
        <v>5.0666882273511646</v>
      </c>
      <c r="I75" s="163">
        <v>-8.9228031143059212</v>
      </c>
      <c r="J75" s="163">
        <v>8.0671992263651902</v>
      </c>
      <c r="K75" s="163">
        <v>9.4351207420590839</v>
      </c>
      <c r="L75" s="163">
        <v>2.61374798717884</v>
      </c>
    </row>
    <row r="76" spans="2:12" s="3" customFormat="1">
      <c r="B76" s="243"/>
      <c r="C76" s="162" t="s">
        <v>43</v>
      </c>
      <c r="D76" s="163">
        <v>130.97996932999999</v>
      </c>
      <c r="E76" s="163">
        <v>127.14986714</v>
      </c>
      <c r="F76" s="163">
        <v>150.22552189000001</v>
      </c>
      <c r="G76" s="163">
        <v>4.0880933501211274</v>
      </c>
      <c r="H76" s="163">
        <v>5.098333025464612</v>
      </c>
      <c r="I76" s="163">
        <v>-8.9228031143059212</v>
      </c>
      <c r="J76" s="163">
        <v>6.9399260017700755</v>
      </c>
      <c r="K76" s="163">
        <v>8.0106392169121676</v>
      </c>
      <c r="L76" s="163">
        <v>2.61374798717884</v>
      </c>
    </row>
    <row r="77" spans="2:12" s="3" customFormat="1">
      <c r="B77" s="243"/>
      <c r="C77" s="162" t="s">
        <v>44</v>
      </c>
      <c r="D77" s="163">
        <v>132.44076604</v>
      </c>
      <c r="E77" s="163">
        <v>128.90138041</v>
      </c>
      <c r="F77" s="163">
        <v>150.22552189000001</v>
      </c>
      <c r="G77" s="163">
        <v>5.2489696665061274</v>
      </c>
      <c r="H77" s="163">
        <v>6.5460822767186073</v>
      </c>
      <c r="I77" s="163">
        <v>-8.9228031143059212</v>
      </c>
      <c r="J77" s="163">
        <v>7.9527064452117742</v>
      </c>
      <c r="K77" s="163">
        <v>9.2713377664116052</v>
      </c>
      <c r="L77" s="163">
        <v>2.61374798717884</v>
      </c>
    </row>
    <row r="78" spans="2:12" s="3" customFormat="1">
      <c r="B78" s="243"/>
      <c r="C78" s="162" t="s">
        <v>45</v>
      </c>
      <c r="D78" s="163">
        <v>132.71853336000001</v>
      </c>
      <c r="E78" s="163">
        <v>129.23442685000001</v>
      </c>
      <c r="F78" s="163">
        <v>150.22552189000001</v>
      </c>
      <c r="G78" s="163">
        <v>5.4697077754068033</v>
      </c>
      <c r="H78" s="163">
        <v>6.821368649023853</v>
      </c>
      <c r="I78" s="163">
        <v>-8.9228031143059212</v>
      </c>
      <c r="J78" s="163">
        <v>6.9645243354781599</v>
      </c>
      <c r="K78" s="163">
        <v>8.7161078056072796</v>
      </c>
      <c r="L78" s="163">
        <v>0</v>
      </c>
    </row>
    <row r="79" spans="2:12" s="3" customFormat="1">
      <c r="B79" s="243"/>
      <c r="C79" s="162" t="s">
        <v>46</v>
      </c>
      <c r="D79" s="163">
        <v>135.48976751000001</v>
      </c>
      <c r="E79" s="163">
        <v>131.42701484</v>
      </c>
      <c r="F79" s="163">
        <v>155.90434558000001</v>
      </c>
      <c r="G79" s="163">
        <v>7.6719718343751993</v>
      </c>
      <c r="H79" s="163">
        <v>8.6336972651987196</v>
      </c>
      <c r="I79" s="163">
        <v>-5.4799038200568901</v>
      </c>
      <c r="J79" s="163">
        <v>8.9169056252463861</v>
      </c>
      <c r="K79" s="163">
        <v>10.204632239998432</v>
      </c>
      <c r="L79" s="163">
        <v>3.7801990091658411</v>
      </c>
    </row>
    <row r="80" spans="2:12" s="3" customFormat="1">
      <c r="B80" s="243"/>
      <c r="C80" s="162" t="s">
        <v>55</v>
      </c>
      <c r="D80" s="163">
        <v>135.48358938999999</v>
      </c>
      <c r="E80" s="163">
        <v>131.4196072</v>
      </c>
      <c r="F80" s="163">
        <v>155.90434558000001</v>
      </c>
      <c r="G80" s="163">
        <v>7.6670621620445587</v>
      </c>
      <c r="H80" s="163">
        <v>8.627574328280545</v>
      </c>
      <c r="I80" s="163">
        <v>-5.4799038200568901</v>
      </c>
      <c r="J80" s="163">
        <v>8.9869120521705668</v>
      </c>
      <c r="K80" s="163">
        <v>10.293312623655069</v>
      </c>
      <c r="L80" s="163">
        <v>3.7801990091658411</v>
      </c>
    </row>
    <row r="81" spans="2:12" s="3" customFormat="1">
      <c r="B81" s="243"/>
      <c r="C81" s="162" t="s">
        <v>47</v>
      </c>
      <c r="D81" s="163">
        <v>135.56527969000001</v>
      </c>
      <c r="E81" s="163">
        <v>131.51755487</v>
      </c>
      <c r="F81" s="163">
        <v>155.90434558000001</v>
      </c>
      <c r="G81" s="163">
        <v>7.7319803905011355</v>
      </c>
      <c r="H81" s="163">
        <v>8.7085349857493668</v>
      </c>
      <c r="I81" s="163">
        <v>-5.4799038200568901</v>
      </c>
      <c r="J81" s="163">
        <v>9.0079305019984588</v>
      </c>
      <c r="K81" s="163">
        <v>10.318932330198848</v>
      </c>
      <c r="L81" s="163">
        <v>3.7801990091658411</v>
      </c>
    </row>
    <row r="82" spans="2:12" s="3" customFormat="1">
      <c r="B82" s="243"/>
      <c r="C82" s="162" t="s">
        <v>48</v>
      </c>
      <c r="D82" s="163">
        <v>135.56547080000001</v>
      </c>
      <c r="E82" s="163">
        <v>131.51778401999999</v>
      </c>
      <c r="F82" s="163">
        <v>155.90434558000001</v>
      </c>
      <c r="G82" s="163">
        <v>7.7321322631548099</v>
      </c>
      <c r="H82" s="163">
        <v>8.7087243943862376</v>
      </c>
      <c r="I82" s="163">
        <v>-5.4799038200568901</v>
      </c>
      <c r="J82" s="163">
        <v>8.3043840797168684</v>
      </c>
      <c r="K82" s="163">
        <v>9.4298055795855475</v>
      </c>
      <c r="L82" s="163">
        <v>3.7801990091658411</v>
      </c>
    </row>
    <row r="83" spans="2:12" s="3" customFormat="1">
      <c r="B83" s="243"/>
      <c r="C83" s="162" t="s">
        <v>49</v>
      </c>
      <c r="D83" s="163">
        <v>135.79079988000001</v>
      </c>
      <c r="E83" s="163">
        <v>131.78795636999999</v>
      </c>
      <c r="F83" s="163">
        <v>155.90434558000001</v>
      </c>
      <c r="G83" s="163">
        <v>7.911198378634225</v>
      </c>
      <c r="H83" s="163">
        <v>8.9320408968196006</v>
      </c>
      <c r="I83" s="163">
        <v>-5.4799038200568901</v>
      </c>
      <c r="J83" s="163">
        <v>7.9675512716859771</v>
      </c>
      <c r="K83" s="163">
        <v>9.0029935752286008</v>
      </c>
      <c r="L83" s="163">
        <v>3.7801990091658411</v>
      </c>
    </row>
    <row r="84" spans="2:12" s="3" customFormat="1">
      <c r="B84" s="244"/>
      <c r="C84" s="162" t="s">
        <v>50</v>
      </c>
      <c r="D84" s="163">
        <v>135.75290135</v>
      </c>
      <c r="E84" s="163">
        <v>131.74251555999999</v>
      </c>
      <c r="F84" s="163">
        <v>155.90434558000001</v>
      </c>
      <c r="G84" s="163">
        <v>7.8810809053392603</v>
      </c>
      <c r="H84" s="163">
        <v>8.8944808624306546</v>
      </c>
      <c r="I84" s="163">
        <v>-5.4799038200568901</v>
      </c>
      <c r="J84" s="163">
        <v>7.8810809053392603</v>
      </c>
      <c r="K84" s="163">
        <v>8.8944808624306546</v>
      </c>
      <c r="L84" s="163">
        <v>-5.4799038200568901</v>
      </c>
    </row>
    <row r="85" spans="2:12" s="3" customFormat="1">
      <c r="B85" s="242">
        <v>2006</v>
      </c>
      <c r="C85" s="162" t="s">
        <v>40</v>
      </c>
      <c r="D85" s="163">
        <v>137.74273173</v>
      </c>
      <c r="E85" s="163">
        <v>133.54318800999999</v>
      </c>
      <c r="F85" s="163">
        <v>158.84465944999999</v>
      </c>
      <c r="G85" s="163">
        <v>1.4657737405330238</v>
      </c>
      <c r="H85" s="163">
        <v>1.3668119531085665</v>
      </c>
      <c r="I85" s="163">
        <v>1.8859730041913565</v>
      </c>
      <c r="J85" s="163">
        <v>9.3066963252762918</v>
      </c>
      <c r="K85" s="163">
        <v>10.187152104862875</v>
      </c>
      <c r="L85" s="163">
        <v>5.7374655461747608</v>
      </c>
    </row>
    <row r="86" spans="2:12" s="3" customFormat="1">
      <c r="B86" s="243"/>
      <c r="C86" s="162" t="s">
        <v>41</v>
      </c>
      <c r="D86" s="163">
        <v>140.00315445000001</v>
      </c>
      <c r="E86" s="163">
        <v>136.25346271000001</v>
      </c>
      <c r="F86" s="163">
        <v>158.84465944999999</v>
      </c>
      <c r="G86" s="163">
        <v>3.1308745947476524</v>
      </c>
      <c r="H86" s="163">
        <v>3.4240633183792397</v>
      </c>
      <c r="I86" s="163">
        <v>1.8859730041913565</v>
      </c>
      <c r="J86" s="163">
        <v>9.3189696866813136</v>
      </c>
      <c r="K86" s="163">
        <v>10.184861311849147</v>
      </c>
      <c r="L86" s="163">
        <v>5.7374655461747608</v>
      </c>
    </row>
    <row r="87" spans="2:12" s="3" customFormat="1">
      <c r="B87" s="243"/>
      <c r="C87" s="162" t="s">
        <v>42</v>
      </c>
      <c r="D87" s="163">
        <v>141.03745115999999</v>
      </c>
      <c r="E87" s="163">
        <v>137.49359720999999</v>
      </c>
      <c r="F87" s="163">
        <v>158.84465944999999</v>
      </c>
      <c r="G87" s="163">
        <v>3.8927711728055812</v>
      </c>
      <c r="H87" s="163">
        <v>4.3653953513440769</v>
      </c>
      <c r="I87" s="163">
        <v>1.8859730041913565</v>
      </c>
      <c r="J87" s="163">
        <v>7.704897202625034</v>
      </c>
      <c r="K87" s="163">
        <v>8.167638464009741</v>
      </c>
      <c r="L87" s="163">
        <v>5.7374655461747608</v>
      </c>
    </row>
    <row r="88" spans="2:12" s="3" customFormat="1">
      <c r="B88" s="243"/>
      <c r="C88" s="162" t="s">
        <v>43</v>
      </c>
      <c r="D88" s="163">
        <v>142.63564746</v>
      </c>
      <c r="E88" s="163">
        <v>139.40985427999999</v>
      </c>
      <c r="F88" s="163">
        <v>158.84465944999999</v>
      </c>
      <c r="G88" s="163">
        <v>5.0700545193172815</v>
      </c>
      <c r="H88" s="163">
        <v>5.8199425503667754</v>
      </c>
      <c r="I88" s="163">
        <v>1.8859730041913565</v>
      </c>
      <c r="J88" s="163">
        <v>8.8988249040079523</v>
      </c>
      <c r="K88" s="163">
        <v>9.6421548962382957</v>
      </c>
      <c r="L88" s="163">
        <v>5.7374655461747608</v>
      </c>
    </row>
    <row r="89" spans="2:12" s="3" customFormat="1">
      <c r="B89" s="243"/>
      <c r="C89" s="162" t="s">
        <v>44</v>
      </c>
      <c r="D89" s="163">
        <v>144.29114214000001</v>
      </c>
      <c r="E89" s="163">
        <v>141.39481280999999</v>
      </c>
      <c r="F89" s="163">
        <v>158.84465944999999</v>
      </c>
      <c r="G89" s="163">
        <v>6.2895457151126237</v>
      </c>
      <c r="H89" s="163">
        <v>7.3266380325066791</v>
      </c>
      <c r="I89" s="163">
        <v>1.8859730041913565</v>
      </c>
      <c r="J89" s="163">
        <v>8.9476801247290609</v>
      </c>
      <c r="K89" s="163">
        <v>9.6922409676776198</v>
      </c>
      <c r="L89" s="163">
        <v>5.7374655461747608</v>
      </c>
    </row>
    <row r="90" spans="2:12" s="3" customFormat="1">
      <c r="B90" s="243"/>
      <c r="C90" s="162" t="s">
        <v>45</v>
      </c>
      <c r="D90" s="163">
        <v>144.82630075</v>
      </c>
      <c r="E90" s="163">
        <v>142.03647458</v>
      </c>
      <c r="F90" s="163">
        <v>158.84465944999999</v>
      </c>
      <c r="G90" s="163">
        <v>6.6837609434267904</v>
      </c>
      <c r="H90" s="163">
        <v>7.8136955076676173</v>
      </c>
      <c r="I90" s="163">
        <v>1.8859730041913565</v>
      </c>
      <c r="J90" s="163">
        <v>9.1228911919615427</v>
      </c>
      <c r="K90" s="163">
        <v>9.9060660862906929</v>
      </c>
      <c r="L90" s="163">
        <v>5.7374655461747608</v>
      </c>
    </row>
    <row r="91" spans="2:12" s="3" customFormat="1">
      <c r="B91" s="243"/>
      <c r="C91" s="162" t="s">
        <v>46</v>
      </c>
      <c r="D91" s="163">
        <v>145.02103586000001</v>
      </c>
      <c r="E91" s="163">
        <v>142.26996438</v>
      </c>
      <c r="F91" s="163">
        <v>158.84465944999999</v>
      </c>
      <c r="G91" s="163">
        <v>6.8272091556296033</v>
      </c>
      <c r="H91" s="163">
        <v>7.9909274354226625</v>
      </c>
      <c r="I91" s="163">
        <v>1.8859730041913565</v>
      </c>
      <c r="J91" s="163">
        <v>7.0346776182168327</v>
      </c>
      <c r="K91" s="163">
        <v>8.25016801393555</v>
      </c>
      <c r="L91" s="163">
        <v>1.8859730041913565</v>
      </c>
    </row>
    <row r="92" spans="2:12" s="3" customFormat="1">
      <c r="B92" s="243"/>
      <c r="C92" s="162" t="s">
        <v>55</v>
      </c>
      <c r="D92" s="163">
        <v>145.17589423000001</v>
      </c>
      <c r="E92" s="163">
        <v>142.45564148</v>
      </c>
      <c r="F92" s="163">
        <v>158.84465944999999</v>
      </c>
      <c r="G92" s="163">
        <v>6.9412828648910647</v>
      </c>
      <c r="H92" s="163">
        <v>8.1318668270918835</v>
      </c>
      <c r="I92" s="163">
        <v>1.8859730041913565</v>
      </c>
      <c r="J92" s="163">
        <v>7.1538589165215996</v>
      </c>
      <c r="K92" s="163">
        <v>8.3975553687395177</v>
      </c>
      <c r="L92" s="163">
        <v>1.8859730041913565</v>
      </c>
    </row>
    <row r="93" spans="2:12" s="3" customFormat="1">
      <c r="B93" s="243"/>
      <c r="C93" s="162" t="s">
        <v>47</v>
      </c>
      <c r="D93" s="163">
        <v>145.31428829999999</v>
      </c>
      <c r="E93" s="163">
        <v>142.62157768</v>
      </c>
      <c r="F93" s="163">
        <v>158.84465944999999</v>
      </c>
      <c r="G93" s="163">
        <v>7.0432284355740506</v>
      </c>
      <c r="H93" s="163">
        <v>8.2578217622126147</v>
      </c>
      <c r="I93" s="163">
        <v>1.8859730041913565</v>
      </c>
      <c r="J93" s="163">
        <v>7.1913757211973746</v>
      </c>
      <c r="K93" s="163">
        <v>8.4429966942252577</v>
      </c>
      <c r="L93" s="163">
        <v>1.8859730041913565</v>
      </c>
    </row>
    <row r="94" spans="2:12" s="3" customFormat="1">
      <c r="B94" s="243"/>
      <c r="C94" s="162" t="s">
        <v>48</v>
      </c>
      <c r="D94" s="163">
        <v>146.30871994</v>
      </c>
      <c r="E94" s="163">
        <v>143.81391346999999</v>
      </c>
      <c r="F94" s="163">
        <v>158.84465944999999</v>
      </c>
      <c r="G94" s="163">
        <v>7.7757591071919876</v>
      </c>
      <c r="H94" s="163">
        <v>9.1628718782907015</v>
      </c>
      <c r="I94" s="163">
        <v>1.8859730041913565</v>
      </c>
      <c r="J94" s="163">
        <v>7.9247680671205245</v>
      </c>
      <c r="K94" s="163">
        <v>9.3494043726665126</v>
      </c>
      <c r="L94" s="163">
        <v>1.8859730041913565</v>
      </c>
    </row>
    <row r="95" spans="2:12" s="3" customFormat="1">
      <c r="B95" s="243"/>
      <c r="C95" s="162" t="s">
        <v>49</v>
      </c>
      <c r="D95" s="163">
        <v>146.40220178000001</v>
      </c>
      <c r="E95" s="163">
        <v>143.92599935000001</v>
      </c>
      <c r="F95" s="163">
        <v>158.84465944999999</v>
      </c>
      <c r="G95" s="163">
        <v>7.8446208693130188</v>
      </c>
      <c r="H95" s="163">
        <v>9.2479513832049491</v>
      </c>
      <c r="I95" s="163">
        <v>1.8859730041913565</v>
      </c>
      <c r="J95" s="163">
        <v>7.8145219774663985</v>
      </c>
      <c r="K95" s="163">
        <v>9.2102824221069142</v>
      </c>
      <c r="L95" s="163">
        <v>1.8859730041913565</v>
      </c>
    </row>
    <row r="96" spans="2:12" s="3" customFormat="1">
      <c r="B96" s="244"/>
      <c r="C96" s="162" t="s">
        <v>50</v>
      </c>
      <c r="D96" s="163">
        <v>146.47496185</v>
      </c>
      <c r="E96" s="163">
        <v>144.01323957</v>
      </c>
      <c r="F96" s="163">
        <v>158.84465944999999</v>
      </c>
      <c r="G96" s="163">
        <v>7.8982183020576855</v>
      </c>
      <c r="H96" s="163">
        <v>9.3141716308062286</v>
      </c>
      <c r="I96" s="163">
        <v>1.8859730041913565</v>
      </c>
      <c r="J96" s="163">
        <v>7.8982183020576855</v>
      </c>
      <c r="K96" s="163">
        <v>9.3141716308062286</v>
      </c>
      <c r="L96" s="163">
        <v>1.8859730041913565</v>
      </c>
    </row>
    <row r="97" spans="2:12" s="3" customFormat="1">
      <c r="B97" s="242">
        <v>2007</v>
      </c>
      <c r="C97" s="162" t="s">
        <v>40</v>
      </c>
      <c r="D97" s="163">
        <v>148.45131316000001</v>
      </c>
      <c r="E97" s="163">
        <v>146.38290914999999</v>
      </c>
      <c r="F97" s="163">
        <v>158.84465944999999</v>
      </c>
      <c r="G97" s="163">
        <v>1.3492758660172512</v>
      </c>
      <c r="H97" s="163">
        <v>1.6454525896892847</v>
      </c>
      <c r="I97" s="163">
        <v>0</v>
      </c>
      <c r="J97" s="163">
        <v>7.7743350197168439</v>
      </c>
      <c r="K97" s="163">
        <v>9.6146582475165445</v>
      </c>
      <c r="L97" s="163">
        <v>0</v>
      </c>
    </row>
    <row r="98" spans="2:12" s="3" customFormat="1">
      <c r="B98" s="243"/>
      <c r="C98" s="162" t="s">
        <v>41</v>
      </c>
      <c r="D98" s="163">
        <v>148.97171551</v>
      </c>
      <c r="E98" s="163">
        <v>147.00687798999999</v>
      </c>
      <c r="F98" s="163">
        <v>158.84465944999999</v>
      </c>
      <c r="G98" s="163">
        <v>1.7045600343332552</v>
      </c>
      <c r="H98" s="163">
        <v>2.0787244484871792</v>
      </c>
      <c r="I98" s="163">
        <v>0</v>
      </c>
      <c r="J98" s="163">
        <v>6.4059707048979249</v>
      </c>
      <c r="K98" s="163">
        <v>7.8922143086281835</v>
      </c>
      <c r="L98" s="163">
        <v>0</v>
      </c>
    </row>
    <row r="99" spans="2:12" s="3" customFormat="1">
      <c r="B99" s="243"/>
      <c r="C99" s="162" t="s">
        <v>42</v>
      </c>
      <c r="D99" s="163">
        <v>151.17336868000001</v>
      </c>
      <c r="E99" s="163">
        <v>149.64668728000001</v>
      </c>
      <c r="F99" s="163">
        <v>158.84465944999999</v>
      </c>
      <c r="G99" s="163">
        <v>3.2076518543909742</v>
      </c>
      <c r="H99" s="163">
        <v>3.9117568126517881</v>
      </c>
      <c r="I99" s="163">
        <v>0</v>
      </c>
      <c r="J99" s="163">
        <v>7.1866851227347439</v>
      </c>
      <c r="K99" s="163">
        <v>8.8390225556744184</v>
      </c>
      <c r="L99" s="163">
        <v>0</v>
      </c>
    </row>
    <row r="100" spans="2:12" s="3" customFormat="1">
      <c r="B100" s="243"/>
      <c r="C100" s="162" t="s">
        <v>43</v>
      </c>
      <c r="D100" s="163">
        <v>151.17781554999999</v>
      </c>
      <c r="E100" s="163">
        <v>149.65201913000001</v>
      </c>
      <c r="F100" s="163">
        <v>158.84465944999999</v>
      </c>
      <c r="G100" s="163">
        <v>3.2106877794008284</v>
      </c>
      <c r="H100" s="163">
        <v>3.9154591458650003</v>
      </c>
      <c r="I100" s="163">
        <v>0</v>
      </c>
      <c r="J100" s="163">
        <v>5.9888031092616671</v>
      </c>
      <c r="K100" s="163">
        <v>7.3468012020362607</v>
      </c>
      <c r="L100" s="163">
        <v>0</v>
      </c>
    </row>
    <row r="101" spans="2:12" s="3" customFormat="1">
      <c r="B101" s="243"/>
      <c r="C101" s="162" t="s">
        <v>44</v>
      </c>
      <c r="D101" s="163">
        <v>151.28048544999999</v>
      </c>
      <c r="E101" s="163">
        <v>149.77512160000001</v>
      </c>
      <c r="F101" s="163">
        <v>158.84465944999999</v>
      </c>
      <c r="G101" s="163">
        <v>3.2807816020605287</v>
      </c>
      <c r="H101" s="163">
        <v>4.0009391131010261</v>
      </c>
      <c r="I101" s="163">
        <v>0</v>
      </c>
      <c r="J101" s="163">
        <v>4.8439171014520639</v>
      </c>
      <c r="K101" s="163">
        <v>5.9268855932226501</v>
      </c>
      <c r="L101" s="163">
        <v>0</v>
      </c>
    </row>
    <row r="102" spans="2:12" s="3" customFormat="1">
      <c r="B102" s="243"/>
      <c r="C102" s="162" t="s">
        <v>45</v>
      </c>
      <c r="D102" s="163">
        <v>151.28678557000001</v>
      </c>
      <c r="E102" s="163">
        <v>149.78267552</v>
      </c>
      <c r="F102" s="163">
        <v>158.84465944999999</v>
      </c>
      <c r="G102" s="163">
        <v>3.2850827603748627</v>
      </c>
      <c r="H102" s="163">
        <v>4.0061844086186795</v>
      </c>
      <c r="I102" s="163">
        <v>0</v>
      </c>
      <c r="J102" s="163">
        <v>4.4608505406432499</v>
      </c>
      <c r="K102" s="163">
        <v>5.4536702371031254</v>
      </c>
      <c r="L102" s="163">
        <v>0</v>
      </c>
    </row>
    <row r="103" spans="2:12" s="3" customFormat="1">
      <c r="B103" s="243"/>
      <c r="C103" s="162" t="s">
        <v>46</v>
      </c>
      <c r="D103" s="163">
        <v>152.51949540000001</v>
      </c>
      <c r="E103" s="163">
        <v>151.26070981000001</v>
      </c>
      <c r="F103" s="163">
        <v>158.84465944999999</v>
      </c>
      <c r="G103" s="163">
        <v>4.1266667515435245</v>
      </c>
      <c r="H103" s="163">
        <v>5.0325027488026706</v>
      </c>
      <c r="I103" s="163">
        <v>0</v>
      </c>
      <c r="J103" s="163">
        <v>5.1706012824503915</v>
      </c>
      <c r="K103" s="163">
        <v>6.319496507348461</v>
      </c>
      <c r="L103" s="163">
        <v>0</v>
      </c>
    </row>
    <row r="104" spans="2:12" s="3" customFormat="1">
      <c r="B104" s="243"/>
      <c r="C104" s="162" t="s">
        <v>55</v>
      </c>
      <c r="D104" s="163">
        <v>152.47749626999999</v>
      </c>
      <c r="E104" s="163">
        <v>151.21035233999999</v>
      </c>
      <c r="F104" s="163">
        <v>158.84465944999999</v>
      </c>
      <c r="G104" s="163">
        <v>4.0979935029079968</v>
      </c>
      <c r="H104" s="163">
        <v>4.9975354984648703</v>
      </c>
      <c r="I104" s="163">
        <v>0</v>
      </c>
      <c r="J104" s="163">
        <v>5.0294865264836233</v>
      </c>
      <c r="K104" s="163">
        <v>6.1455697851243656</v>
      </c>
      <c r="L104" s="163">
        <v>0</v>
      </c>
    </row>
    <row r="105" spans="2:12" s="3" customFormat="1">
      <c r="B105" s="243"/>
      <c r="C105" s="162" t="s">
        <v>47</v>
      </c>
      <c r="D105" s="163">
        <v>154.91885174000001</v>
      </c>
      <c r="E105" s="163">
        <v>153.66499949000001</v>
      </c>
      <c r="F105" s="163">
        <v>161.21922669</v>
      </c>
      <c r="G105" s="163">
        <v>5.7647326091452555</v>
      </c>
      <c r="H105" s="163">
        <v>6.7019948643740008</v>
      </c>
      <c r="I105" s="163">
        <v>1.4948990090204859</v>
      </c>
      <c r="J105" s="163">
        <v>6.6095107042546886</v>
      </c>
      <c r="K105" s="163">
        <v>7.7431634046133837</v>
      </c>
      <c r="L105" s="163">
        <v>1.4948990090204859</v>
      </c>
    </row>
    <row r="106" spans="2:12" s="3" customFormat="1">
      <c r="B106" s="243"/>
      <c r="C106" s="162" t="s">
        <v>48</v>
      </c>
      <c r="D106" s="163">
        <v>155.63316062000001</v>
      </c>
      <c r="E106" s="163">
        <v>154.03386065000001</v>
      </c>
      <c r="F106" s="163">
        <v>163.66934621999999</v>
      </c>
      <c r="G106" s="163">
        <v>6.2523988088685201</v>
      </c>
      <c r="H106" s="163">
        <v>6.9581248987384328</v>
      </c>
      <c r="I106" s="163">
        <v>3.0373616504989656</v>
      </c>
      <c r="J106" s="163">
        <v>6.3731270998911782</v>
      </c>
      <c r="K106" s="163">
        <v>7.1063688716960911</v>
      </c>
      <c r="L106" s="163">
        <v>3.0373616504989656</v>
      </c>
    </row>
    <row r="107" spans="2:12" s="3" customFormat="1">
      <c r="B107" s="243"/>
      <c r="C107" s="162" t="s">
        <v>49</v>
      </c>
      <c r="D107" s="163">
        <v>156.20729671999999</v>
      </c>
      <c r="E107" s="163">
        <v>154.08576321000001</v>
      </c>
      <c r="F107" s="163">
        <v>166.86760889999999</v>
      </c>
      <c r="G107" s="163">
        <v>6.6443675745528026</v>
      </c>
      <c r="H107" s="163">
        <v>6.9941650296007083</v>
      </c>
      <c r="I107" s="163">
        <v>5.0508147253923994</v>
      </c>
      <c r="J107" s="163">
        <v>6.6973684963660389</v>
      </c>
      <c r="K107" s="163">
        <v>7.0590191528171431</v>
      </c>
      <c r="L107" s="163">
        <v>5.0508147253923994</v>
      </c>
    </row>
    <row r="108" spans="2:12" s="3" customFormat="1">
      <c r="B108" s="244"/>
      <c r="C108" s="162" t="s">
        <v>50</v>
      </c>
      <c r="D108" s="163">
        <v>158.46580596999999</v>
      </c>
      <c r="E108" s="163">
        <v>154.13369366000001</v>
      </c>
      <c r="F108" s="163">
        <v>180.23386622999999</v>
      </c>
      <c r="G108" s="163">
        <v>8.1862756395727274</v>
      </c>
      <c r="H108" s="163">
        <v>7.0274470043296162</v>
      </c>
      <c r="I108" s="163">
        <v>13.465486881372144</v>
      </c>
      <c r="J108" s="163">
        <v>8.1862756395727274</v>
      </c>
      <c r="K108" s="163">
        <v>7.0274470043296162</v>
      </c>
      <c r="L108" s="163">
        <v>13.465486881372144</v>
      </c>
    </row>
    <row r="109" spans="2:12" s="3" customFormat="1">
      <c r="B109" s="242">
        <v>2008</v>
      </c>
      <c r="C109" s="162" t="s">
        <v>40</v>
      </c>
      <c r="D109" s="163">
        <v>159.53641802999999</v>
      </c>
      <c r="E109" s="163">
        <v>153.66840167000001</v>
      </c>
      <c r="F109" s="163">
        <v>189.02211101</v>
      </c>
      <c r="G109" s="163">
        <v>0.67561077511111023</v>
      </c>
      <c r="H109" s="163">
        <v>-0.30187558537744508</v>
      </c>
      <c r="I109" s="163">
        <v>4.8760230049025068</v>
      </c>
      <c r="J109" s="163">
        <v>7.4671652503689927</v>
      </c>
      <c r="K109" s="163">
        <v>4.9770103370021985</v>
      </c>
      <c r="L109" s="163">
        <v>18.998090124332492</v>
      </c>
    </row>
    <row r="110" spans="2:12" s="3" customFormat="1">
      <c r="B110" s="243"/>
      <c r="C110" s="162" t="s">
        <v>41</v>
      </c>
      <c r="D110" s="163">
        <v>160.80573537000001</v>
      </c>
      <c r="E110" s="163">
        <v>154.31967209000001</v>
      </c>
      <c r="F110" s="163">
        <v>193.3969994</v>
      </c>
      <c r="G110" s="163">
        <v>1.4766147091966388</v>
      </c>
      <c r="H110" s="163">
        <v>0.12066046403211317</v>
      </c>
      <c r="I110" s="163">
        <v>7.3033628170647376</v>
      </c>
      <c r="J110" s="163">
        <v>7.9438031706130232</v>
      </c>
      <c r="K110" s="163">
        <v>4.9744571138348164</v>
      </c>
      <c r="L110" s="163">
        <v>21.752283060467732</v>
      </c>
    </row>
    <row r="111" spans="2:12" s="3" customFormat="1">
      <c r="B111" s="243"/>
      <c r="C111" s="162" t="s">
        <v>42</v>
      </c>
      <c r="D111" s="163">
        <v>161.07910831999999</v>
      </c>
      <c r="E111" s="163">
        <v>154.58968009</v>
      </c>
      <c r="F111" s="163">
        <v>193.68728056</v>
      </c>
      <c r="G111" s="163">
        <v>1.6491269734839449</v>
      </c>
      <c r="H111" s="163">
        <v>0.29583825520060714</v>
      </c>
      <c r="I111" s="163">
        <v>7.4644208723968859</v>
      </c>
      <c r="J111" s="163">
        <v>6.5525692299469824</v>
      </c>
      <c r="K111" s="163">
        <v>3.3031087422278063</v>
      </c>
      <c r="L111" s="163">
        <v>21.935028367112025</v>
      </c>
    </row>
    <row r="112" spans="2:12" s="3" customFormat="1">
      <c r="B112" s="243"/>
      <c r="C112" s="162" t="s">
        <v>43</v>
      </c>
      <c r="D112" s="163">
        <v>161.17877356</v>
      </c>
      <c r="E112" s="163">
        <v>154.67074865000001</v>
      </c>
      <c r="F112" s="163">
        <v>193.88039065999999</v>
      </c>
      <c r="G112" s="163">
        <v>1.7120208195032376</v>
      </c>
      <c r="H112" s="163">
        <v>0.34843451632625033</v>
      </c>
      <c r="I112" s="163">
        <v>7.5715650534763626</v>
      </c>
      <c r="J112" s="163">
        <v>6.6153608408849607</v>
      </c>
      <c r="K112" s="163">
        <v>3.3535996033841116</v>
      </c>
      <c r="L112" s="163">
        <v>22.056600033838919</v>
      </c>
    </row>
    <row r="113" spans="2:12" s="3" customFormat="1">
      <c r="B113" s="243"/>
      <c r="C113" s="162" t="s">
        <v>44</v>
      </c>
      <c r="D113" s="163">
        <v>161.28333979000001</v>
      </c>
      <c r="E113" s="163">
        <v>154.77481728000001</v>
      </c>
      <c r="F113" s="163">
        <v>193.98745722999999</v>
      </c>
      <c r="G113" s="163">
        <v>1.7780074399983903</v>
      </c>
      <c r="H113" s="163">
        <v>0.41595293331143068</v>
      </c>
      <c r="I113" s="163">
        <v>7.630969299881059</v>
      </c>
      <c r="J113" s="163">
        <v>6.6121246968804144</v>
      </c>
      <c r="K113" s="163">
        <v>3.338134949643063</v>
      </c>
      <c r="L113" s="163">
        <v>22.124003351250224</v>
      </c>
    </row>
    <row r="114" spans="2:12" s="3" customFormat="1">
      <c r="B114" s="243"/>
      <c r="C114" s="162" t="s">
        <v>45</v>
      </c>
      <c r="D114" s="163">
        <v>161.83888511999999</v>
      </c>
      <c r="E114" s="163">
        <v>155.40515231000001</v>
      </c>
      <c r="F114" s="163">
        <v>194.16719823</v>
      </c>
      <c r="G114" s="163">
        <v>2.128584857378371</v>
      </c>
      <c r="H114" s="163">
        <v>0.82490636525240291</v>
      </c>
      <c r="I114" s="163">
        <v>7.7306958406026922</v>
      </c>
      <c r="J114" s="163">
        <v>6.9748983761159735</v>
      </c>
      <c r="K114" s="163">
        <v>3.7537564144053874</v>
      </c>
      <c r="L114" s="163">
        <v>22.237158556229943</v>
      </c>
    </row>
    <row r="115" spans="2:12" s="3" customFormat="1">
      <c r="B115" s="243"/>
      <c r="C115" s="162" t="s">
        <v>46</v>
      </c>
      <c r="D115" s="163">
        <v>163.20385725</v>
      </c>
      <c r="E115" s="163">
        <v>156.86915453</v>
      </c>
      <c r="F115" s="163">
        <v>195.03456252000001</v>
      </c>
      <c r="G115" s="163">
        <v>2.9899518391349318</v>
      </c>
      <c r="H115" s="163">
        <v>1.7747325747179445</v>
      </c>
      <c r="I115" s="163">
        <v>8.2119396313190975</v>
      </c>
      <c r="J115" s="163">
        <v>7.0052433769066909</v>
      </c>
      <c r="K115" s="163">
        <v>3.7078000804338558</v>
      </c>
      <c r="L115" s="163">
        <v>22.783204166452691</v>
      </c>
    </row>
    <row r="116" spans="2:12" s="3" customFormat="1">
      <c r="B116" s="243"/>
      <c r="C116" s="162" t="s">
        <v>55</v>
      </c>
      <c r="D116" s="163">
        <v>163.79223868</v>
      </c>
      <c r="E116" s="163">
        <v>157.55564939000001</v>
      </c>
      <c r="F116" s="163">
        <v>195.12994219999999</v>
      </c>
      <c r="G116" s="163">
        <v>3.3612505091529954</v>
      </c>
      <c r="H116" s="163">
        <v>2.2201217973458967</v>
      </c>
      <c r="I116" s="163">
        <v>8.264859585817689</v>
      </c>
      <c r="J116" s="163">
        <v>7.4205982435364746</v>
      </c>
      <c r="K116" s="163">
        <v>4.196337718817361</v>
      </c>
      <c r="L116" s="163">
        <v>22.843250050481927</v>
      </c>
    </row>
    <row r="117" spans="2:12" s="3" customFormat="1">
      <c r="B117" s="243"/>
      <c r="C117" s="162" t="s">
        <v>47</v>
      </c>
      <c r="D117" s="163">
        <v>163.79635927999999</v>
      </c>
      <c r="E117" s="163">
        <v>157.55321714999999</v>
      </c>
      <c r="F117" s="163">
        <v>195.16698958000001</v>
      </c>
      <c r="G117" s="163">
        <v>3.3638508177651545</v>
      </c>
      <c r="H117" s="163">
        <v>2.218543790654266</v>
      </c>
      <c r="I117" s="163">
        <v>8.2854147571486862</v>
      </c>
      <c r="J117" s="163">
        <v>5.7304243094307878</v>
      </c>
      <c r="K117" s="163">
        <v>2.5303209402951978</v>
      </c>
      <c r="L117" s="163">
        <v>21.056894755658647</v>
      </c>
    </row>
    <row r="118" spans="2:12" s="3" customFormat="1">
      <c r="B118" s="243"/>
      <c r="C118" s="162" t="s">
        <v>48</v>
      </c>
      <c r="D118" s="163">
        <v>163.03522126999999</v>
      </c>
      <c r="E118" s="163">
        <v>156.64060329</v>
      </c>
      <c r="F118" s="163">
        <v>195.16698958000001</v>
      </c>
      <c r="G118" s="163">
        <v>2.8835339409847478</v>
      </c>
      <c r="H118" s="163">
        <v>1.626451407522822</v>
      </c>
      <c r="I118" s="163">
        <v>8.2854147571486862</v>
      </c>
      <c r="J118" s="163">
        <v>4.7560947940093143</v>
      </c>
      <c r="K118" s="163">
        <v>1.6923179286683734</v>
      </c>
      <c r="L118" s="163">
        <v>19.24468086874478</v>
      </c>
    </row>
    <row r="119" spans="2:12" s="3" customFormat="1">
      <c r="B119" s="243"/>
      <c r="C119" s="162" t="s">
        <v>49</v>
      </c>
      <c r="D119" s="163">
        <v>163.20795373999999</v>
      </c>
      <c r="E119" s="163">
        <v>156.84150104</v>
      </c>
      <c r="F119" s="163">
        <v>195.19819677000001</v>
      </c>
      <c r="G119" s="163">
        <v>2.9925369331082976</v>
      </c>
      <c r="H119" s="163">
        <v>1.7567913385460514</v>
      </c>
      <c r="I119" s="163">
        <v>8.3027295885134862</v>
      </c>
      <c r="J119" s="163">
        <v>4.4816453309147306</v>
      </c>
      <c r="K119" s="163">
        <v>1.7884441577151051</v>
      </c>
      <c r="L119" s="163">
        <v>16.977883279299519</v>
      </c>
    </row>
    <row r="120" spans="2:12" s="3" customFormat="1">
      <c r="B120" s="244"/>
      <c r="C120" s="162" t="s">
        <v>50</v>
      </c>
      <c r="D120" s="163">
        <v>163.23404554000001</v>
      </c>
      <c r="E120" s="163">
        <v>156.86192034999999</v>
      </c>
      <c r="F120" s="163">
        <v>195.25279175</v>
      </c>
      <c r="G120" s="163">
        <v>3.0090021887136515</v>
      </c>
      <c r="H120" s="163">
        <v>1.7700391298077278</v>
      </c>
      <c r="I120" s="163">
        <v>8.3330207769243998</v>
      </c>
      <c r="J120" s="163">
        <v>3.0090021887136515</v>
      </c>
      <c r="K120" s="163">
        <v>1.7700391298077278</v>
      </c>
      <c r="L120" s="163">
        <v>8.3330207769243998</v>
      </c>
    </row>
    <row r="121" spans="2:12" s="3" customFormat="1">
      <c r="B121" s="242">
        <v>2009</v>
      </c>
      <c r="C121" s="162" t="s">
        <v>40</v>
      </c>
      <c r="D121" s="163">
        <v>163.64468146999999</v>
      </c>
      <c r="E121" s="163">
        <v>157.33682339000001</v>
      </c>
      <c r="F121" s="163">
        <v>195.34049736</v>
      </c>
      <c r="G121" s="163">
        <v>0.25156267409873578</v>
      </c>
      <c r="H121" s="163">
        <v>0.30275227980148145</v>
      </c>
      <c r="I121" s="163">
        <v>4.4919004339917024E-2</v>
      </c>
      <c r="J121" s="163">
        <v>2.5751257867827206</v>
      </c>
      <c r="K121" s="163">
        <v>2.3872323002863425</v>
      </c>
      <c r="L121" s="163">
        <v>3.3426705035929558</v>
      </c>
    </row>
    <row r="122" spans="2:12" s="3" customFormat="1">
      <c r="B122" s="243"/>
      <c r="C122" s="162" t="s">
        <v>41</v>
      </c>
      <c r="D122" s="163">
        <v>164.38220100999999</v>
      </c>
      <c r="E122" s="163">
        <v>157.72945135000001</v>
      </c>
      <c r="F122" s="163">
        <v>197.81103309</v>
      </c>
      <c r="G122" s="163">
        <v>0.7033799022757421</v>
      </c>
      <c r="H122" s="163">
        <v>0.55305392032963141</v>
      </c>
      <c r="I122" s="163">
        <v>1.3102201085429641</v>
      </c>
      <c r="J122" s="163">
        <v>2.2240908458711601</v>
      </c>
      <c r="K122" s="163">
        <v>2.2095557966267592</v>
      </c>
      <c r="L122" s="163">
        <v>2.2823692734087047</v>
      </c>
    </row>
    <row r="123" spans="2:12" s="3" customFormat="1">
      <c r="B123" s="243"/>
      <c r="C123" s="162" t="s">
        <v>42</v>
      </c>
      <c r="D123" s="163">
        <v>164.88098989</v>
      </c>
      <c r="E123" s="163">
        <v>158.29454784999999</v>
      </c>
      <c r="F123" s="163">
        <v>197.97663850000001</v>
      </c>
      <c r="G123" s="163">
        <v>1.0089465984572428</v>
      </c>
      <c r="H123" s="163">
        <v>0.9133048331956104</v>
      </c>
      <c r="I123" s="163">
        <v>1.3950360072124255</v>
      </c>
      <c r="J123" s="163">
        <v>2.3602573975311429</v>
      </c>
      <c r="K123" s="163">
        <v>2.3965815556659749</v>
      </c>
      <c r="L123" s="163">
        <v>2.2145790511376617</v>
      </c>
    </row>
    <row r="124" spans="2:12" s="3" customFormat="1">
      <c r="B124" s="243"/>
      <c r="C124" s="162" t="s">
        <v>43</v>
      </c>
      <c r="D124" s="163">
        <v>164.97532314</v>
      </c>
      <c r="E124" s="163">
        <v>158.37506070000001</v>
      </c>
      <c r="F124" s="163">
        <v>198.14041666</v>
      </c>
      <c r="G124" s="163">
        <v>1.0667367792298563</v>
      </c>
      <c r="H124" s="163">
        <v>0.96463204493724675</v>
      </c>
      <c r="I124" s="163">
        <v>1.4789160677903652</v>
      </c>
      <c r="J124" s="163">
        <v>2.3554898056019198</v>
      </c>
      <c r="K124" s="163">
        <v>2.3949661344061752</v>
      </c>
      <c r="L124" s="163">
        <v>2.1972443863446927</v>
      </c>
    </row>
    <row r="125" spans="2:12" s="3" customFormat="1">
      <c r="B125" s="243"/>
      <c r="C125" s="162" t="s">
        <v>44</v>
      </c>
      <c r="D125" s="163">
        <v>167.00718137999999</v>
      </c>
      <c r="E125" s="163">
        <v>158.24387467</v>
      </c>
      <c r="F125" s="163">
        <v>211.04117077999999</v>
      </c>
      <c r="G125" s="163">
        <v>2.3114882851294567</v>
      </c>
      <c r="H125" s="163">
        <v>0.88100051109695698</v>
      </c>
      <c r="I125" s="163">
        <v>8.0861220413254387</v>
      </c>
      <c r="J125" s="163">
        <v>3.5489354309333692</v>
      </c>
      <c r="K125" s="163">
        <v>2.2413577679915448</v>
      </c>
      <c r="L125" s="163">
        <v>8.7911423725609126</v>
      </c>
    </row>
    <row r="126" spans="2:12" s="3" customFormat="1">
      <c r="B126" s="243"/>
      <c r="C126" s="162" t="s">
        <v>45</v>
      </c>
      <c r="D126" s="163">
        <v>166.85311916000001</v>
      </c>
      <c r="E126" s="163">
        <v>158.05873217000001</v>
      </c>
      <c r="F126" s="163">
        <v>211.04328118999999</v>
      </c>
      <c r="G126" s="163">
        <v>2.2171071041139783</v>
      </c>
      <c r="H126" s="163">
        <v>0.76297154677797607</v>
      </c>
      <c r="I126" s="163">
        <v>8.0872029016711764</v>
      </c>
      <c r="J126" s="163">
        <v>3.0982875569626458</v>
      </c>
      <c r="K126" s="163">
        <v>1.7075237342882161</v>
      </c>
      <c r="L126" s="163">
        <v>8.6915210776278968</v>
      </c>
    </row>
    <row r="127" spans="2:12" s="3" customFormat="1">
      <c r="B127" s="243"/>
      <c r="C127" s="162" t="s">
        <v>46</v>
      </c>
      <c r="D127" s="163">
        <v>166.57175627999999</v>
      </c>
      <c r="E127" s="163">
        <v>157.72305462</v>
      </c>
      <c r="F127" s="163">
        <v>211.03483947000001</v>
      </c>
      <c r="G127" s="163">
        <v>2.0447393366735298</v>
      </c>
      <c r="H127" s="163">
        <v>0.54897598351377042</v>
      </c>
      <c r="I127" s="163">
        <v>8.0828794193156455</v>
      </c>
      <c r="J127" s="163">
        <v>2.0636148475589948</v>
      </c>
      <c r="K127" s="163">
        <v>0.54433906561068568</v>
      </c>
      <c r="L127" s="163">
        <v>8.2038161561027039</v>
      </c>
    </row>
    <row r="128" spans="2:12" s="3" customFormat="1">
      <c r="B128" s="243"/>
      <c r="C128" s="162" t="s">
        <v>55</v>
      </c>
      <c r="D128" s="163">
        <v>166.51017440000001</v>
      </c>
      <c r="E128" s="163">
        <v>157.64921717999999</v>
      </c>
      <c r="F128" s="163">
        <v>211.03483947000001</v>
      </c>
      <c r="G128" s="163">
        <v>2.0070132117121204</v>
      </c>
      <c r="H128" s="163">
        <v>0.50190436802211025</v>
      </c>
      <c r="I128" s="163">
        <v>8.0828794193156455</v>
      </c>
      <c r="J128" s="163">
        <v>1.6593800426099676</v>
      </c>
      <c r="K128" s="163">
        <v>5.9387137409700586E-2</v>
      </c>
      <c r="L128" s="163">
        <v>8.1509260396839522</v>
      </c>
    </row>
    <row r="129" spans="2:12" s="3" customFormat="1">
      <c r="B129" s="243"/>
      <c r="C129" s="162" t="s">
        <v>47</v>
      </c>
      <c r="D129" s="163">
        <v>166.60224349000001</v>
      </c>
      <c r="E129" s="163">
        <v>157.75960914999999</v>
      </c>
      <c r="F129" s="163">
        <v>211.03483947000001</v>
      </c>
      <c r="G129" s="163">
        <v>2.0634163289021927</v>
      </c>
      <c r="H129" s="163">
        <v>0.5722796189138819</v>
      </c>
      <c r="I129" s="163">
        <v>8.0828794193156455</v>
      </c>
      <c r="J129" s="163">
        <v>1.7130320981087976</v>
      </c>
      <c r="K129" s="163">
        <v>0.13099827711133116</v>
      </c>
      <c r="L129" s="163">
        <v>8.1303963975402098</v>
      </c>
    </row>
    <row r="130" spans="2:12" s="3" customFormat="1">
      <c r="B130" s="243"/>
      <c r="C130" s="162" t="s">
        <v>48</v>
      </c>
      <c r="D130" s="163">
        <v>165.52430034</v>
      </c>
      <c r="E130" s="163">
        <v>156.46714202000001</v>
      </c>
      <c r="F130" s="163">
        <v>211.03483947000001</v>
      </c>
      <c r="G130" s="163">
        <v>1.4030497084254137</v>
      </c>
      <c r="H130" s="163">
        <v>-0.25167250861083801</v>
      </c>
      <c r="I130" s="163">
        <v>8.0828794193156455</v>
      </c>
      <c r="J130" s="163">
        <v>1.5267124800461858</v>
      </c>
      <c r="K130" s="163">
        <v>-0.1107383822308492</v>
      </c>
      <c r="L130" s="163">
        <v>8.1303963975402098</v>
      </c>
    </row>
    <row r="131" spans="2:12" s="3" customFormat="1">
      <c r="B131" s="243"/>
      <c r="C131" s="162" t="s">
        <v>49</v>
      </c>
      <c r="D131" s="163">
        <v>165.72712200000001</v>
      </c>
      <c r="E131" s="163">
        <v>156.71032769000001</v>
      </c>
      <c r="F131" s="163">
        <v>211.03483947000001</v>
      </c>
      <c r="G131" s="163">
        <v>1.5273017658495007</v>
      </c>
      <c r="H131" s="163">
        <v>-9.6640828865119488E-2</v>
      </c>
      <c r="I131" s="163">
        <v>8.0828794193156455</v>
      </c>
      <c r="J131" s="163">
        <v>1.543532776603044</v>
      </c>
      <c r="K131" s="163">
        <v>-8.3634337296047079E-2</v>
      </c>
      <c r="L131" s="163">
        <v>8.1131091178368422</v>
      </c>
    </row>
    <row r="132" spans="2:12" s="3" customFormat="1">
      <c r="B132" s="244"/>
      <c r="C132" s="162" t="s">
        <v>50</v>
      </c>
      <c r="D132" s="163">
        <v>164.33751247999999</v>
      </c>
      <c r="E132" s="163">
        <v>155.04416875000001</v>
      </c>
      <c r="F132" s="163">
        <v>211.03483947000001</v>
      </c>
      <c r="G132" s="163">
        <v>0.67600293575371495</v>
      </c>
      <c r="H132" s="163">
        <v>-1.1588227378219642</v>
      </c>
      <c r="I132" s="163">
        <v>8.0828794193156455</v>
      </c>
      <c r="J132" s="163">
        <v>0.67600293575371495</v>
      </c>
      <c r="K132" s="163">
        <v>-1.1588227378219642</v>
      </c>
      <c r="L132" s="163">
        <v>8.0828794193156455</v>
      </c>
    </row>
    <row r="133" spans="2:12" s="3" customFormat="1">
      <c r="B133" s="242">
        <v>2010</v>
      </c>
      <c r="C133" s="162" t="s">
        <v>40</v>
      </c>
      <c r="D133" s="163">
        <v>164.15979652999999</v>
      </c>
      <c r="E133" s="163">
        <v>154.83108514</v>
      </c>
      <c r="F133" s="163">
        <v>211.03483947000001</v>
      </c>
      <c r="G133" s="163">
        <v>-0.10814083000167329</v>
      </c>
      <c r="H133" s="163">
        <v>-0.1374341335878313</v>
      </c>
      <c r="I133" s="163">
        <v>0</v>
      </c>
      <c r="J133" s="163">
        <v>0.31477653619585055</v>
      </c>
      <c r="K133" s="163">
        <v>-1.5925949158061314</v>
      </c>
      <c r="L133" s="163">
        <v>8.0343514642928113</v>
      </c>
    </row>
    <row r="134" spans="2:12" s="3" customFormat="1">
      <c r="B134" s="243"/>
      <c r="C134" s="162" t="s">
        <v>41</v>
      </c>
      <c r="D134" s="163">
        <v>164.67233655000001</v>
      </c>
      <c r="E134" s="163">
        <v>154.81550571</v>
      </c>
      <c r="F134" s="163">
        <v>214.20108167000001</v>
      </c>
      <c r="G134" s="163">
        <v>0.20374171724229484</v>
      </c>
      <c r="H134" s="163">
        <v>-0.14748251536549617</v>
      </c>
      <c r="I134" s="163">
        <v>1.500340990118886</v>
      </c>
      <c r="J134" s="163">
        <v>0.17650058109536815</v>
      </c>
      <c r="K134" s="163">
        <v>-1.8474328129969848</v>
      </c>
      <c r="L134" s="163">
        <v>8.2857100152461669</v>
      </c>
    </row>
    <row r="135" spans="2:12" s="3" customFormat="1">
      <c r="B135" s="243"/>
      <c r="C135" s="162" t="s">
        <v>42</v>
      </c>
      <c r="D135" s="163">
        <v>164.60503946</v>
      </c>
      <c r="E135" s="163">
        <v>154.73481566999999</v>
      </c>
      <c r="F135" s="163">
        <v>214.20108167000001</v>
      </c>
      <c r="G135" s="163">
        <v>0.16279118258685799</v>
      </c>
      <c r="H135" s="163">
        <v>-0.19952577545745953</v>
      </c>
      <c r="I135" s="163">
        <v>1.500340990118886</v>
      </c>
      <c r="J135" s="163">
        <v>-0.16736339961573776</v>
      </c>
      <c r="K135" s="163">
        <v>-2.2488027720153667</v>
      </c>
      <c r="L135" s="163">
        <v>8.1951301390542568</v>
      </c>
    </row>
    <row r="136" spans="2:12" s="3" customFormat="1">
      <c r="B136" s="243"/>
      <c r="C136" s="162" t="s">
        <v>43</v>
      </c>
      <c r="D136" s="163">
        <v>164.79194455999999</v>
      </c>
      <c r="E136" s="163">
        <v>154.79495969999999</v>
      </c>
      <c r="F136" s="163">
        <v>215.02493758</v>
      </c>
      <c r="G136" s="163">
        <v>0.27652364523609663</v>
      </c>
      <c r="H136" s="163">
        <v>-0.16073422948389293</v>
      </c>
      <c r="I136" s="163">
        <v>1.890729568644133</v>
      </c>
      <c r="J136" s="163">
        <v>-0.1111551573348919</v>
      </c>
      <c r="K136" s="163">
        <v>-2.2605206805770877</v>
      </c>
      <c r="L136" s="163">
        <v>8.5214925882451666</v>
      </c>
    </row>
    <row r="137" spans="2:12" s="3" customFormat="1">
      <c r="B137" s="243"/>
      <c r="C137" s="162" t="s">
        <v>44</v>
      </c>
      <c r="D137" s="163">
        <v>165.17032470000001</v>
      </c>
      <c r="E137" s="163">
        <v>154.88876227</v>
      </c>
      <c r="F137" s="163">
        <v>216.83326718999999</v>
      </c>
      <c r="G137" s="163">
        <v>0.50676939636736051</v>
      </c>
      <c r="H137" s="163">
        <v>-0.10023368260343091</v>
      </c>
      <c r="I137" s="163">
        <v>2.7476163341381579</v>
      </c>
      <c r="J137" s="163">
        <v>-1.0998668828620595</v>
      </c>
      <c r="K137" s="163">
        <v>-2.1202162845144699</v>
      </c>
      <c r="L137" s="163">
        <v>2.7445338691936882</v>
      </c>
    </row>
    <row r="138" spans="2:12" s="3" customFormat="1">
      <c r="B138" s="243"/>
      <c r="C138" s="162" t="s">
        <v>45</v>
      </c>
      <c r="D138" s="163">
        <v>165.12617445999999</v>
      </c>
      <c r="E138" s="163">
        <v>154.83582559000001</v>
      </c>
      <c r="F138" s="163">
        <v>216.83326718999999</v>
      </c>
      <c r="G138" s="163">
        <v>0.47990380777851271</v>
      </c>
      <c r="H138" s="163">
        <v>-0.13437665000863319</v>
      </c>
      <c r="I138" s="163">
        <v>2.7476163341381579</v>
      </c>
      <c r="J138" s="163">
        <v>-1.035008940015075</v>
      </c>
      <c r="K138" s="163">
        <v>-2.0390563278298401</v>
      </c>
      <c r="L138" s="163">
        <v>2.7435064349607785</v>
      </c>
    </row>
    <row r="139" spans="2:12" s="3" customFormat="1">
      <c r="B139" s="243"/>
      <c r="C139" s="162" t="s">
        <v>46</v>
      </c>
      <c r="D139" s="163">
        <v>164.58283979000001</v>
      </c>
      <c r="E139" s="163">
        <v>154.18436062000001</v>
      </c>
      <c r="F139" s="163">
        <v>216.83326718999999</v>
      </c>
      <c r="G139" s="163">
        <v>0.14928259914476882</v>
      </c>
      <c r="H139" s="163">
        <v>-0.55455689622638715</v>
      </c>
      <c r="I139" s="163">
        <v>2.7476163341381579</v>
      </c>
      <c r="J139" s="163">
        <v>-1.1940298490079471</v>
      </c>
      <c r="K139" s="163">
        <v>-2.2436123929540486</v>
      </c>
      <c r="L139" s="163">
        <v>2.7476163341381579</v>
      </c>
    </row>
    <row r="140" spans="2:12" s="3" customFormat="1">
      <c r="B140" s="243"/>
      <c r="C140" s="162" t="s">
        <v>55</v>
      </c>
      <c r="D140" s="163">
        <v>164.29278094</v>
      </c>
      <c r="E140" s="163">
        <v>153.83657647999999</v>
      </c>
      <c r="F140" s="163">
        <v>216.83326718999999</v>
      </c>
      <c r="G140" s="163">
        <v>-2.7219311844845606E-2</v>
      </c>
      <c r="H140" s="163">
        <v>-0.77886984059826148</v>
      </c>
      <c r="I140" s="163">
        <v>2.7476163341381579</v>
      </c>
      <c r="J140" s="163">
        <v>-1.3316864678030242</v>
      </c>
      <c r="K140" s="163">
        <v>-2.4184330047429512</v>
      </c>
      <c r="L140" s="163">
        <v>2.7476163341381579</v>
      </c>
    </row>
    <row r="141" spans="2:12" s="3" customFormat="1">
      <c r="B141" s="243"/>
      <c r="C141" s="162" t="s">
        <v>47</v>
      </c>
      <c r="D141" s="163">
        <v>164.78195349000001</v>
      </c>
      <c r="E141" s="163">
        <v>154.42310040000001</v>
      </c>
      <c r="F141" s="163">
        <v>216.83326718999999</v>
      </c>
      <c r="G141" s="163">
        <v>0.27044404122528931</v>
      </c>
      <c r="H141" s="163">
        <v>-0.40057511031029946</v>
      </c>
      <c r="I141" s="163">
        <v>2.7476163341381579</v>
      </c>
      <c r="J141" s="163">
        <v>-1.0925963311588021</v>
      </c>
      <c r="K141" s="163">
        <v>-2.114932185733025</v>
      </c>
      <c r="L141" s="163">
        <v>2.7476163341381579</v>
      </c>
    </row>
    <row r="142" spans="2:12" s="3" customFormat="1">
      <c r="B142" s="243"/>
      <c r="C142" s="162" t="s">
        <v>48</v>
      </c>
      <c r="D142" s="163">
        <v>164.91636535999999</v>
      </c>
      <c r="E142" s="163">
        <v>154.5842619</v>
      </c>
      <c r="F142" s="163">
        <v>216.83326718999999</v>
      </c>
      <c r="G142" s="163">
        <v>0.35223417420928627</v>
      </c>
      <c r="H142" s="163">
        <v>-0.29662956930781093</v>
      </c>
      <c r="I142" s="163">
        <v>2.7476163341381579</v>
      </c>
      <c r="J142" s="163">
        <v>-0.36727838676935676</v>
      </c>
      <c r="K142" s="163">
        <v>-1.2033709414589708</v>
      </c>
      <c r="L142" s="163">
        <v>2.7476163341381579</v>
      </c>
    </row>
    <row r="143" spans="2:12" s="3" customFormat="1">
      <c r="B143" s="243"/>
      <c r="C143" s="162" t="s">
        <v>49</v>
      </c>
      <c r="D143" s="163">
        <v>165.32752919999999</v>
      </c>
      <c r="E143" s="163">
        <v>155.07725241</v>
      </c>
      <c r="F143" s="163">
        <v>216.83326718999999</v>
      </c>
      <c r="G143" s="163">
        <v>0.60242893120370411</v>
      </c>
      <c r="H143" s="163">
        <v>2.1338216242966723E-2</v>
      </c>
      <c r="I143" s="163">
        <v>2.7476163341381579</v>
      </c>
      <c r="J143" s="163">
        <v>-0.24111490936287794</v>
      </c>
      <c r="K143" s="163">
        <v>-1.042098057015437</v>
      </c>
      <c r="L143" s="163">
        <v>2.7476163341381579</v>
      </c>
    </row>
    <row r="144" spans="2:12" s="3" customFormat="1">
      <c r="B144" s="243"/>
      <c r="C144" s="162" t="s">
        <v>50</v>
      </c>
      <c r="D144" s="163">
        <v>165.25652267999999</v>
      </c>
      <c r="E144" s="163">
        <v>154.99211471999999</v>
      </c>
      <c r="F144" s="163">
        <v>216.83326718999999</v>
      </c>
      <c r="G144" s="163">
        <v>0.55922119431608053</v>
      </c>
      <c r="H144" s="163">
        <v>-3.3573678016850295E-2</v>
      </c>
      <c r="I144" s="163">
        <v>2.7476163341381579</v>
      </c>
      <c r="J144" s="163">
        <v>0.55922119431608053</v>
      </c>
      <c r="K144" s="163">
        <v>-3.3573678016850295E-2</v>
      </c>
      <c r="L144" s="163">
        <v>2.7476163341381579</v>
      </c>
    </row>
    <row r="145" spans="2:12" s="3" customFormat="1">
      <c r="B145" s="246">
        <v>2011</v>
      </c>
      <c r="C145" s="162" t="s">
        <v>40</v>
      </c>
      <c r="D145" s="163">
        <v>165.34060699</v>
      </c>
      <c r="E145" s="163">
        <v>155.09293285000001</v>
      </c>
      <c r="F145" s="163">
        <v>216.83326718999999</v>
      </c>
      <c r="G145" s="163">
        <v>5.0881083927208692E-2</v>
      </c>
      <c r="H145" s="163">
        <v>6.5047263973497138E-2</v>
      </c>
      <c r="I145" s="163">
        <v>0</v>
      </c>
      <c r="J145" s="163">
        <v>0.71930550899787704</v>
      </c>
      <c r="K145" s="163">
        <v>0.16911830706555975</v>
      </c>
      <c r="L145" s="163">
        <v>2.7476163341381579</v>
      </c>
    </row>
    <row r="146" spans="2:12" s="3" customFormat="1">
      <c r="B146" s="247"/>
      <c r="C146" s="162" t="s">
        <v>41</v>
      </c>
      <c r="D146" s="163">
        <v>165.54966716999999</v>
      </c>
      <c r="E146" s="163">
        <v>155.13811072999999</v>
      </c>
      <c r="F146" s="163">
        <v>217.86580552999999</v>
      </c>
      <c r="G146" s="163">
        <v>0.17738754588685879</v>
      </c>
      <c r="H146" s="163">
        <v>9.4195766193493569E-2</v>
      </c>
      <c r="I146" s="163">
        <v>0.4761900022911334</v>
      </c>
      <c r="J146" s="163">
        <v>0.53277352977474379</v>
      </c>
      <c r="K146" s="163">
        <v>0.20838030307137956</v>
      </c>
      <c r="L146" s="163">
        <v>1.7108801839039671</v>
      </c>
    </row>
    <row r="147" spans="2:12" s="3" customFormat="1">
      <c r="B147" s="247"/>
      <c r="C147" s="162" t="s">
        <v>42</v>
      </c>
      <c r="D147" s="163">
        <v>165.63870166999999</v>
      </c>
      <c r="E147" s="163">
        <v>155.24486419999999</v>
      </c>
      <c r="F147" s="163">
        <v>217.86580552999999</v>
      </c>
      <c r="G147" s="163">
        <v>0.23126408797796216</v>
      </c>
      <c r="H147" s="163">
        <v>0.16307247659443647</v>
      </c>
      <c r="I147" s="163">
        <v>0.4761900022911334</v>
      </c>
      <c r="J147" s="163">
        <v>0.62796510568023223</v>
      </c>
      <c r="K147" s="163">
        <v>0.3296275164651945</v>
      </c>
      <c r="L147" s="163">
        <v>1.7108801839039671</v>
      </c>
    </row>
    <row r="148" spans="2:12" s="3" customFormat="1">
      <c r="B148" s="247"/>
      <c r="C148" s="162" t="s">
        <v>43</v>
      </c>
      <c r="D148" s="163">
        <v>165.33644932000001</v>
      </c>
      <c r="E148" s="163">
        <v>154.68662707999999</v>
      </c>
      <c r="F148" s="163">
        <v>218.84982912000001</v>
      </c>
      <c r="G148" s="163">
        <v>4.8365195336216971E-2</v>
      </c>
      <c r="H148" s="163">
        <v>-0.1970988269641083</v>
      </c>
      <c r="I148" s="163">
        <v>0.93000578561269265</v>
      </c>
      <c r="J148" s="163">
        <v>0.33041952472487424</v>
      </c>
      <c r="K148" s="163">
        <v>-6.9984591365212623E-2</v>
      </c>
      <c r="L148" s="163">
        <v>1.7788129986443693</v>
      </c>
    </row>
    <row r="149" spans="2:12" s="3" customFormat="1">
      <c r="B149" s="247"/>
      <c r="C149" s="162" t="s">
        <v>44</v>
      </c>
      <c r="D149" s="163">
        <v>165.46312520000001</v>
      </c>
      <c r="E149" s="163">
        <v>154.70719260999999</v>
      </c>
      <c r="F149" s="163">
        <v>219.50968981</v>
      </c>
      <c r="G149" s="163">
        <v>0.12501928314205202</v>
      </c>
      <c r="H149" s="163">
        <v>-0.18383006807457036</v>
      </c>
      <c r="I149" s="163">
        <v>1.2343228761363463</v>
      </c>
      <c r="J149" s="163">
        <v>0.17727185590499062</v>
      </c>
      <c r="K149" s="163">
        <v>-0.11722584475398889</v>
      </c>
      <c r="L149" s="163">
        <v>1.2343228761363463</v>
      </c>
    </row>
    <row r="150" spans="2:12" s="3" customFormat="1">
      <c r="B150" s="247"/>
      <c r="C150" s="162" t="s">
        <v>45</v>
      </c>
      <c r="D150" s="163">
        <v>165.26372151000001</v>
      </c>
      <c r="E150" s="163">
        <v>154.46810511999999</v>
      </c>
      <c r="F150" s="163">
        <v>219.50968981</v>
      </c>
      <c r="G150" s="163">
        <v>4.3561548332746725E-3</v>
      </c>
      <c r="H150" s="163">
        <v>-0.33808790914727638</v>
      </c>
      <c r="I150" s="163">
        <v>1.2343228761363463</v>
      </c>
      <c r="J150" s="163">
        <v>8.3298150913876157E-2</v>
      </c>
      <c r="K150" s="163">
        <v>-0.2374905604687001</v>
      </c>
      <c r="L150" s="163">
        <v>1.2343228761363463</v>
      </c>
    </row>
    <row r="151" spans="2:12" s="3" customFormat="1">
      <c r="B151" s="247"/>
      <c r="C151" s="162" t="s">
        <v>46</v>
      </c>
      <c r="D151" s="163">
        <v>166.33844106000001</v>
      </c>
      <c r="E151" s="163">
        <v>154.83798601999999</v>
      </c>
      <c r="F151" s="163">
        <v>224.12609272</v>
      </c>
      <c r="G151" s="163">
        <v>0.65469027331226926</v>
      </c>
      <c r="H151" s="163">
        <v>-9.9442929905464439E-2</v>
      </c>
      <c r="I151" s="163">
        <v>3.3633333226537019</v>
      </c>
      <c r="J151" s="163">
        <v>1.0666976412851312</v>
      </c>
      <c r="K151" s="163">
        <v>0.42392457793492611</v>
      </c>
      <c r="L151" s="163">
        <v>3.3633333226537019</v>
      </c>
    </row>
    <row r="152" spans="2:12">
      <c r="B152" s="247"/>
      <c r="C152" s="162" t="s">
        <v>55</v>
      </c>
      <c r="D152" s="163">
        <v>166.49693035000001</v>
      </c>
      <c r="E152" s="163">
        <v>155.02801663</v>
      </c>
      <c r="F152" s="163">
        <v>224.12609272</v>
      </c>
      <c r="G152" s="163">
        <v>0.75059528657874353</v>
      </c>
      <c r="H152" s="163">
        <v>2.3163700982394175E-2</v>
      </c>
      <c r="I152" s="163">
        <v>3.3633333226537019</v>
      </c>
      <c r="J152" s="163">
        <v>1.3415984545328143</v>
      </c>
      <c r="K152" s="163">
        <v>0.77448431137889884</v>
      </c>
      <c r="L152" s="163">
        <v>3.3633333226537019</v>
      </c>
    </row>
    <row r="153" spans="2:12" s="3" customFormat="1">
      <c r="B153" s="247"/>
      <c r="C153" s="162" t="s">
        <v>47</v>
      </c>
      <c r="D153" s="163">
        <v>166.57362658</v>
      </c>
      <c r="E153" s="163">
        <v>155.11997636000001</v>
      </c>
      <c r="F153" s="163">
        <v>224.12609272</v>
      </c>
      <c r="G153" s="163">
        <v>0.79700569674361077</v>
      </c>
      <c r="H153" s="163">
        <v>8.2495577424055E-2</v>
      </c>
      <c r="I153" s="163">
        <v>3.3633333226537019</v>
      </c>
      <c r="J153" s="163">
        <v>1.0872993383396903</v>
      </c>
      <c r="K153" s="163">
        <v>0.45127701632389972</v>
      </c>
      <c r="L153" s="163">
        <v>3.3633333226537019</v>
      </c>
    </row>
    <row r="154" spans="2:12" s="3" customFormat="1">
      <c r="B154" s="247"/>
      <c r="C154" s="162" t="s">
        <v>48</v>
      </c>
      <c r="D154" s="163">
        <v>166.78084767000001</v>
      </c>
      <c r="E154" s="163">
        <v>155.36843701000001</v>
      </c>
      <c r="F154" s="163">
        <v>232.36893258999999</v>
      </c>
      <c r="G154" s="163">
        <v>0.92239928886299083</v>
      </c>
      <c r="H154" s="163">
        <v>0.24280092615025239</v>
      </c>
      <c r="I154" s="163">
        <v>7.1647979119305916</v>
      </c>
      <c r="J154" s="163">
        <v>1.1305623343868803</v>
      </c>
      <c r="K154" s="163">
        <v>0.50728004284633244</v>
      </c>
      <c r="L154" s="163">
        <v>7.1647979119305916</v>
      </c>
    </row>
    <row r="155" spans="2:12" s="3" customFormat="1">
      <c r="B155" s="247"/>
      <c r="C155" s="162" t="s">
        <v>49</v>
      </c>
      <c r="D155" s="163">
        <v>166.38901275000001</v>
      </c>
      <c r="E155" s="163">
        <v>155.54072181999999</v>
      </c>
      <c r="F155" s="163">
        <v>220.89966090999999</v>
      </c>
      <c r="G155" s="163">
        <v>0.6852922061012805</v>
      </c>
      <c r="H155" s="163">
        <v>0.35395807134517554</v>
      </c>
      <c r="I155" s="163">
        <v>1.8753550932001843</v>
      </c>
      <c r="J155" s="163">
        <v>0.64204888026597473</v>
      </c>
      <c r="K155" s="163">
        <v>0.29886356818771276</v>
      </c>
      <c r="L155" s="163">
        <v>1.8753550932001843</v>
      </c>
    </row>
    <row r="156" spans="2:12" s="3" customFormat="1">
      <c r="B156" s="248"/>
      <c r="C156" s="162" t="s">
        <v>50</v>
      </c>
      <c r="D156" s="163">
        <v>166.27050557000001</v>
      </c>
      <c r="E156" s="163">
        <v>155.39863025</v>
      </c>
      <c r="F156" s="163">
        <v>220.89966090999999</v>
      </c>
      <c r="G156" s="163">
        <v>0.61358116070459801</v>
      </c>
      <c r="H156" s="163">
        <v>0.26228142685478417</v>
      </c>
      <c r="I156" s="163">
        <v>1.8753550932001843</v>
      </c>
      <c r="J156" s="163">
        <v>0.61358116070459801</v>
      </c>
      <c r="K156" s="163">
        <v>0.26228142685478417</v>
      </c>
      <c r="L156" s="163">
        <v>1.8753550932001843</v>
      </c>
    </row>
    <row r="157" spans="2:12" s="3" customFormat="1">
      <c r="B157" s="246">
        <v>2012</v>
      </c>
      <c r="C157" s="162" t="s">
        <v>40</v>
      </c>
      <c r="D157" s="163">
        <v>167.17926231999999</v>
      </c>
      <c r="E157" s="163">
        <v>155.93548942000001</v>
      </c>
      <c r="F157" s="163">
        <v>223.67713395999999</v>
      </c>
      <c r="G157" s="163">
        <v>0.546553188663637</v>
      </c>
      <c r="H157" s="163">
        <v>0.34547226647771367</v>
      </c>
      <c r="I157" s="163">
        <v>1.2573459997892797</v>
      </c>
      <c r="J157" s="163">
        <v>1.1120409943282681</v>
      </c>
      <c r="K157" s="163">
        <v>0.54325916372661709</v>
      </c>
      <c r="L157" s="163">
        <v>3.1562807952356593</v>
      </c>
    </row>
    <row r="158" spans="2:12" s="3" customFormat="1">
      <c r="B158" s="247"/>
      <c r="C158" s="162" t="s">
        <v>41</v>
      </c>
      <c r="D158" s="163">
        <v>167.25907674999999</v>
      </c>
      <c r="E158" s="163">
        <v>156.03118791</v>
      </c>
      <c r="F158" s="163">
        <v>223.67713395999999</v>
      </c>
      <c r="G158" s="163">
        <v>0.59455594761740826</v>
      </c>
      <c r="H158" s="163">
        <v>0.40705484918520085</v>
      </c>
      <c r="I158" s="163">
        <v>1.2573459997892797</v>
      </c>
      <c r="J158" s="163">
        <v>1.0325660022285916</v>
      </c>
      <c r="K158" s="163">
        <v>0.57566588622076154</v>
      </c>
      <c r="L158" s="163">
        <v>2.6673889534260837</v>
      </c>
    </row>
    <row r="159" spans="2:12" s="3" customFormat="1">
      <c r="B159" s="247"/>
      <c r="C159" s="162" t="s">
        <v>42</v>
      </c>
      <c r="D159" s="163">
        <v>167.11403765</v>
      </c>
      <c r="E159" s="163">
        <v>155.85728424000001</v>
      </c>
      <c r="F159" s="163">
        <v>223.67713395999999</v>
      </c>
      <c r="G159" s="163">
        <v>0.50732514290987751</v>
      </c>
      <c r="H159" s="163">
        <v>0.29514673923583246</v>
      </c>
      <c r="I159" s="163">
        <v>1.2573459997892797</v>
      </c>
      <c r="J159" s="163">
        <v>0.89069520898522114</v>
      </c>
      <c r="K159" s="163">
        <v>0.394486505660538</v>
      </c>
      <c r="L159" s="163">
        <v>2.6673889534260837</v>
      </c>
    </row>
    <row r="160" spans="2:12" s="3" customFormat="1">
      <c r="B160" s="247"/>
      <c r="C160" s="162" t="s">
        <v>43</v>
      </c>
      <c r="D160" s="163">
        <v>166.57468957</v>
      </c>
      <c r="E160" s="163">
        <v>155.21059923999999</v>
      </c>
      <c r="F160" s="163">
        <v>223.67713395999999</v>
      </c>
      <c r="G160" s="163">
        <v>0.18294525475653245</v>
      </c>
      <c r="H160" s="163">
        <v>-0.12099914246186927</v>
      </c>
      <c r="I160" s="163">
        <v>1.2573459997892797</v>
      </c>
      <c r="J160" s="163">
        <v>0.74892152038626136</v>
      </c>
      <c r="K160" s="163">
        <v>0.33873138867330965</v>
      </c>
      <c r="L160" s="163">
        <v>2.2057613018985194</v>
      </c>
    </row>
    <row r="161" spans="2:14" s="3" customFormat="1">
      <c r="B161" s="247"/>
      <c r="C161" s="162" t="s">
        <v>44</v>
      </c>
      <c r="D161" s="163">
        <v>166.64124004000001</v>
      </c>
      <c r="E161" s="163">
        <v>155.29039408</v>
      </c>
      <c r="F161" s="163">
        <v>223.67713395999999</v>
      </c>
      <c r="G161" s="163">
        <v>0.22297067584480601</v>
      </c>
      <c r="H161" s="163">
        <v>-6.9650658970331847E-2</v>
      </c>
      <c r="I161" s="163">
        <v>1.2573459997892797</v>
      </c>
      <c r="J161" s="163">
        <v>0.71201050903395924</v>
      </c>
      <c r="K161" s="163">
        <v>0.37697114152292954</v>
      </c>
      <c r="L161" s="163">
        <v>1.8985240030210804</v>
      </c>
    </row>
    <row r="162" spans="2:14" s="3" customFormat="1">
      <c r="B162" s="247"/>
      <c r="C162" s="162" t="s">
        <v>45</v>
      </c>
      <c r="D162" s="163">
        <v>166.57993132999999</v>
      </c>
      <c r="E162" s="163">
        <v>155.21688417999999</v>
      </c>
      <c r="F162" s="163">
        <v>223.67713395999999</v>
      </c>
      <c r="G162" s="163">
        <v>0.18609780426133682</v>
      </c>
      <c r="H162" s="163">
        <v>-0.1169547438787788</v>
      </c>
      <c r="I162" s="163">
        <v>1.2573459997892797</v>
      </c>
      <c r="J162" s="163">
        <v>0.79642997747714617</v>
      </c>
      <c r="K162" s="163">
        <v>0.48474671157407556</v>
      </c>
      <c r="L162" s="163">
        <v>1.8985240030210804</v>
      </c>
    </row>
    <row r="163" spans="2:14" s="3" customFormat="1">
      <c r="B163" s="247"/>
      <c r="C163" s="162" t="s">
        <v>46</v>
      </c>
      <c r="D163" s="163">
        <v>166.60521351</v>
      </c>
      <c r="E163" s="163">
        <v>155.24719782</v>
      </c>
      <c r="F163" s="163">
        <v>223.67713395999999</v>
      </c>
      <c r="G163" s="163">
        <v>0.20130325510983482</v>
      </c>
      <c r="H163" s="163">
        <v>-9.7447725090233916E-2</v>
      </c>
      <c r="I163" s="163">
        <v>1.2573459997892797</v>
      </c>
      <c r="J163" s="163">
        <v>0.16037931358499691</v>
      </c>
      <c r="K163" s="163">
        <v>0.26428385599588466</v>
      </c>
      <c r="L163" s="163">
        <v>-0.20031525760853697</v>
      </c>
    </row>
    <row r="164" spans="2:14" s="3" customFormat="1">
      <c r="B164" s="247"/>
      <c r="C164" s="162" t="s">
        <v>55</v>
      </c>
      <c r="D164" s="163">
        <v>166.54538930000001</v>
      </c>
      <c r="E164" s="163">
        <v>155.17546784999999</v>
      </c>
      <c r="F164" s="163">
        <v>223.67713395999999</v>
      </c>
      <c r="G164" s="163">
        <v>0.16532320573492143</v>
      </c>
      <c r="H164" s="163">
        <v>-0.14360641380235961</v>
      </c>
      <c r="I164" s="163">
        <v>1.2573459997892797</v>
      </c>
      <c r="J164" s="163">
        <v>2.9105011064260111E-2</v>
      </c>
      <c r="K164" s="163">
        <v>9.5112627514225778E-2</v>
      </c>
      <c r="L164" s="163">
        <v>-0.20031525760853697</v>
      </c>
    </row>
    <row r="165" spans="2:14" s="3" customFormat="1">
      <c r="B165" s="247"/>
      <c r="C165" s="162" t="s">
        <v>47</v>
      </c>
      <c r="D165" s="163">
        <v>166.52957307</v>
      </c>
      <c r="E165" s="163">
        <v>155.15650400000001</v>
      </c>
      <c r="F165" s="163">
        <v>223.67713395999999</v>
      </c>
      <c r="G165" s="163">
        <v>0.15581085720035048</v>
      </c>
      <c r="H165" s="163">
        <v>-0.15580977104525573</v>
      </c>
      <c r="I165" s="163">
        <v>1.2573459997892797</v>
      </c>
      <c r="J165" s="163">
        <v>-2.6446869714305876E-2</v>
      </c>
      <c r="K165" s="163">
        <v>2.3547992242626492E-2</v>
      </c>
      <c r="L165" s="163">
        <v>-0.20031525760853697</v>
      </c>
    </row>
    <row r="166" spans="2:14" s="3" customFormat="1">
      <c r="B166" s="247"/>
      <c r="C166" s="162" t="s">
        <v>48</v>
      </c>
      <c r="D166" s="163">
        <v>166.89723705</v>
      </c>
      <c r="E166" s="163">
        <v>155.59733764000001</v>
      </c>
      <c r="F166" s="163">
        <v>223.67713395999999</v>
      </c>
      <c r="G166" s="163">
        <v>0.3769348495401772</v>
      </c>
      <c r="H166" s="163">
        <v>0.12786946041951808</v>
      </c>
      <c r="I166" s="163">
        <v>1.2573459997892797</v>
      </c>
      <c r="J166" s="163">
        <v>6.9785818711196157E-2</v>
      </c>
      <c r="K166" s="163">
        <v>0.14732762612862871</v>
      </c>
      <c r="L166" s="163">
        <v>-3.7405166573347941</v>
      </c>
      <c r="M166" s="28"/>
      <c r="N166" s="29"/>
    </row>
    <row r="167" spans="2:14" s="3" customFormat="1">
      <c r="B167" s="247"/>
      <c r="C167" s="162" t="s">
        <v>49</v>
      </c>
      <c r="D167" s="163">
        <v>166.96536968000001</v>
      </c>
      <c r="E167" s="163">
        <v>155.67902950000001</v>
      </c>
      <c r="F167" s="163">
        <v>223.67713395999999</v>
      </c>
      <c r="G167" s="163">
        <v>0.41791182844961838</v>
      </c>
      <c r="H167" s="163">
        <v>0.18043868826187293</v>
      </c>
      <c r="I167" s="163">
        <v>1.2573459997892797</v>
      </c>
      <c r="J167" s="163">
        <v>0.34639121927237682</v>
      </c>
      <c r="K167" s="163">
        <v>8.892055944042454E-2</v>
      </c>
      <c r="L167" s="163">
        <v>1.2573459997892797</v>
      </c>
    </row>
    <row r="168" spans="2:14" s="3" customFormat="1">
      <c r="B168" s="248"/>
      <c r="C168" s="162" t="s">
        <v>50</v>
      </c>
      <c r="D168" s="163">
        <v>166.94803805999999</v>
      </c>
      <c r="E168" s="163">
        <v>155.65824867000001</v>
      </c>
      <c r="F168" s="163">
        <v>223.67713395999999</v>
      </c>
      <c r="G168" s="163">
        <v>0.4074880795468232</v>
      </c>
      <c r="H168" s="163">
        <v>0.16706609291365737</v>
      </c>
      <c r="I168" s="163">
        <v>1.2573459997892797</v>
      </c>
      <c r="J168" s="163">
        <v>0.4074880795468232</v>
      </c>
      <c r="K168" s="163">
        <v>0.16706609291365737</v>
      </c>
      <c r="L168" s="163">
        <v>1.2573459997892797</v>
      </c>
    </row>
    <row r="169" spans="2:14" s="3" customFormat="1">
      <c r="B169" s="246">
        <v>2013</v>
      </c>
      <c r="C169" s="162" t="s">
        <v>40</v>
      </c>
      <c r="D169" s="163">
        <v>167.09999163000001</v>
      </c>
      <c r="E169" s="163">
        <v>155.60152059999999</v>
      </c>
      <c r="F169" s="163">
        <v>224.87767400000001</v>
      </c>
      <c r="G169" s="163">
        <v>9.1018482017375391E-2</v>
      </c>
      <c r="H169" s="163">
        <v>-3.6443985773146892E-2</v>
      </c>
      <c r="I169" s="163">
        <v>0.53672899806321084</v>
      </c>
      <c r="J169" s="163">
        <v>-4.7416580800714314E-2</v>
      </c>
      <c r="K169" s="163">
        <v>-0.21417114297855733</v>
      </c>
      <c r="L169" s="163">
        <v>0.53672899806321084</v>
      </c>
    </row>
    <row r="170" spans="2:14" s="3" customFormat="1">
      <c r="B170" s="247"/>
      <c r="C170" s="162" t="s">
        <v>41</v>
      </c>
      <c r="D170" s="163">
        <v>167.30871948999999</v>
      </c>
      <c r="E170" s="163">
        <v>155.85178787999999</v>
      </c>
      <c r="F170" s="163">
        <v>224.87767400000001</v>
      </c>
      <c r="G170" s="163">
        <v>0.21604412617917035</v>
      </c>
      <c r="H170" s="163">
        <v>0.12433598068437846</v>
      </c>
      <c r="I170" s="163">
        <v>0.53672899806321084</v>
      </c>
      <c r="J170" s="163">
        <v>2.9680147089521824E-2</v>
      </c>
      <c r="K170" s="163">
        <v>-0.11497703273495574</v>
      </c>
      <c r="L170" s="163">
        <v>0.53672899806321084</v>
      </c>
    </row>
    <row r="171" spans="2:14" s="3" customFormat="1">
      <c r="B171" s="247"/>
      <c r="C171" s="162" t="s">
        <v>42</v>
      </c>
      <c r="D171" s="163">
        <v>167.65055938</v>
      </c>
      <c r="E171" s="163">
        <v>156.02342891000001</v>
      </c>
      <c r="F171" s="163">
        <v>226.07473159</v>
      </c>
      <c r="G171" s="163">
        <v>0.42080238148562898</v>
      </c>
      <c r="H171" s="163">
        <v>0.23460384728738859</v>
      </c>
      <c r="I171" s="163">
        <v>1.0719010868713781</v>
      </c>
      <c r="J171" s="163">
        <v>0.32105126388226779</v>
      </c>
      <c r="K171" s="163">
        <v>0.10660051649824709</v>
      </c>
      <c r="L171" s="163">
        <v>1.0719010868713781</v>
      </c>
    </row>
    <row r="172" spans="2:14" s="3" customFormat="1">
      <c r="B172" s="247"/>
      <c r="C172" s="162" t="s">
        <v>43</v>
      </c>
      <c r="D172" s="163">
        <v>168.11755830999999</v>
      </c>
      <c r="E172" s="163">
        <v>156.58336639000001</v>
      </c>
      <c r="F172" s="163">
        <v>226.07473159</v>
      </c>
      <c r="G172" s="163">
        <v>0.70052949623745064</v>
      </c>
      <c r="H172" s="163">
        <v>0.59432617796007037</v>
      </c>
      <c r="I172" s="163">
        <v>1.0719010868713781</v>
      </c>
      <c r="J172" s="163">
        <v>0.92623239700027682</v>
      </c>
      <c r="K172" s="163">
        <v>0.8844545132367756</v>
      </c>
      <c r="L172" s="163">
        <v>1.0719010868713781</v>
      </c>
    </row>
    <row r="173" spans="2:14" s="3" customFormat="1">
      <c r="B173" s="247"/>
      <c r="C173" s="162" t="s">
        <v>44</v>
      </c>
      <c r="D173" s="163">
        <v>168.08386572000001</v>
      </c>
      <c r="E173" s="163">
        <v>156.54296855999999</v>
      </c>
      <c r="F173" s="163">
        <v>226.07473159</v>
      </c>
      <c r="G173" s="163">
        <v>0.68034801318947302</v>
      </c>
      <c r="H173" s="163">
        <v>0.56837327771535229</v>
      </c>
      <c r="I173" s="163">
        <v>1.0719010868713781</v>
      </c>
      <c r="J173" s="163">
        <v>0.86570748012539411</v>
      </c>
      <c r="K173" s="163">
        <v>0.80660139181223656</v>
      </c>
      <c r="L173" s="163">
        <v>1.0719010868713781</v>
      </c>
    </row>
    <row r="174" spans="2:14" s="3" customFormat="1">
      <c r="B174" s="247"/>
      <c r="C174" s="162" t="s">
        <v>45</v>
      </c>
      <c r="D174" s="163">
        <v>168.12485817000001</v>
      </c>
      <c r="E174" s="163">
        <v>156.59211901</v>
      </c>
      <c r="F174" s="163">
        <v>226.07473159</v>
      </c>
      <c r="G174" s="163">
        <v>0.70490203040127142</v>
      </c>
      <c r="H174" s="163">
        <v>0.59994915012812555</v>
      </c>
      <c r="I174" s="163">
        <v>1.0719010868713781</v>
      </c>
      <c r="J174" s="163">
        <v>0.92743875427554201</v>
      </c>
      <c r="K174" s="163">
        <v>0.88600852752924197</v>
      </c>
      <c r="L174" s="163">
        <v>1.0719010868713781</v>
      </c>
    </row>
    <row r="175" spans="2:14" s="3" customFormat="1">
      <c r="B175" s="247"/>
      <c r="C175" s="162" t="s">
        <v>46</v>
      </c>
      <c r="D175" s="163">
        <v>168.18926766000001</v>
      </c>
      <c r="E175" s="163">
        <v>156.66934678000001</v>
      </c>
      <c r="F175" s="163">
        <v>226.07473159</v>
      </c>
      <c r="G175" s="163">
        <v>0.74348259160370844</v>
      </c>
      <c r="H175" s="163">
        <v>0.64956282024191125</v>
      </c>
      <c r="I175" s="163">
        <v>1.0719010868713781</v>
      </c>
      <c r="J175" s="163">
        <v>0.95078306172268867</v>
      </c>
      <c r="K175" s="163">
        <v>0.91605451175287556</v>
      </c>
      <c r="L175" s="163">
        <v>1.0719010868713781</v>
      </c>
    </row>
    <row r="176" spans="2:14" s="3" customFormat="1">
      <c r="B176" s="247"/>
      <c r="C176" s="162" t="s">
        <v>55</v>
      </c>
      <c r="D176" s="163">
        <v>168.26852455</v>
      </c>
      <c r="E176" s="163">
        <v>156.76437677000001</v>
      </c>
      <c r="F176" s="163">
        <v>226.07473159</v>
      </c>
      <c r="G176" s="163">
        <v>0.79095657867236469</v>
      </c>
      <c r="H176" s="163">
        <v>0.71061322445238773</v>
      </c>
      <c r="I176" s="163">
        <v>1.0719010868713781</v>
      </c>
      <c r="J176" s="163">
        <v>1.0346340161336371</v>
      </c>
      <c r="K176" s="163">
        <v>1.0239433732759409</v>
      </c>
      <c r="L176" s="163">
        <v>1.0719010868713781</v>
      </c>
    </row>
    <row r="177" spans="2:12" s="3" customFormat="1">
      <c r="B177" s="247"/>
      <c r="C177" s="162" t="s">
        <v>47</v>
      </c>
      <c r="D177" s="163">
        <v>168.29518349</v>
      </c>
      <c r="E177" s="163">
        <v>156.79634117000001</v>
      </c>
      <c r="F177" s="163">
        <v>226.07473159</v>
      </c>
      <c r="G177" s="163">
        <v>0.80692498435701054</v>
      </c>
      <c r="H177" s="163">
        <v>0.73114821072719849</v>
      </c>
      <c r="I177" s="163">
        <v>1.0719010868713781</v>
      </c>
      <c r="J177" s="163">
        <v>1.0602383633433305</v>
      </c>
      <c r="K177" s="163">
        <v>1.0568923169343805</v>
      </c>
      <c r="L177" s="163">
        <v>1.0719010868713781</v>
      </c>
    </row>
    <row r="178" spans="2:12" s="3" customFormat="1">
      <c r="B178" s="247"/>
      <c r="C178" s="162" t="s">
        <v>48</v>
      </c>
      <c r="D178" s="163">
        <v>168.43033846</v>
      </c>
      <c r="E178" s="163">
        <v>156.95839364</v>
      </c>
      <c r="F178" s="163">
        <v>226.07473159</v>
      </c>
      <c r="G178" s="163">
        <v>0.88788129361981305</v>
      </c>
      <c r="H178" s="163">
        <v>0.83525606969685384</v>
      </c>
      <c r="I178" s="163">
        <v>1.0719010868713781</v>
      </c>
      <c r="J178" s="163">
        <v>0.91859004804297228</v>
      </c>
      <c r="K178" s="163">
        <v>0.87472961982743414</v>
      </c>
      <c r="L178" s="163">
        <v>1.0719010868713781</v>
      </c>
    </row>
    <row r="179" spans="2:12" s="3" customFormat="1">
      <c r="B179" s="247"/>
      <c r="C179" s="162" t="s">
        <v>49</v>
      </c>
      <c r="D179" s="163">
        <v>168.43973588</v>
      </c>
      <c r="E179" s="163">
        <v>156.96966126999999</v>
      </c>
      <c r="F179" s="163">
        <v>226.07473159</v>
      </c>
      <c r="G179" s="163">
        <v>0.89351024266839829</v>
      </c>
      <c r="H179" s="163">
        <v>0.8424947673542249</v>
      </c>
      <c r="I179" s="163">
        <v>1.0719010868713781</v>
      </c>
      <c r="J179" s="163">
        <v>0.88303712489943109</v>
      </c>
      <c r="K179" s="163">
        <v>0.82903379738756655</v>
      </c>
      <c r="L179" s="163">
        <v>1.0719010868713781</v>
      </c>
    </row>
    <row r="180" spans="2:12" s="3" customFormat="1">
      <c r="B180" s="248"/>
      <c r="C180" s="162" t="s">
        <v>50</v>
      </c>
      <c r="D180" s="163">
        <v>168.42234336000001</v>
      </c>
      <c r="E180" s="163">
        <v>156.94880742999999</v>
      </c>
      <c r="F180" s="163">
        <v>226.07473159</v>
      </c>
      <c r="G180" s="163">
        <v>0.88309231850341519</v>
      </c>
      <c r="H180" s="163">
        <v>0.82909757178111931</v>
      </c>
      <c r="I180" s="163">
        <v>1.0719010868713781</v>
      </c>
      <c r="J180" s="163">
        <v>0.88309231850341519</v>
      </c>
      <c r="K180" s="163">
        <v>0.82909757178111931</v>
      </c>
      <c r="L180" s="163">
        <v>1.0719010868713781</v>
      </c>
    </row>
    <row r="181" spans="2:12" s="3" customFormat="1">
      <c r="B181" s="246">
        <v>2014</v>
      </c>
      <c r="C181" s="162" t="s">
        <v>40</v>
      </c>
      <c r="D181" s="163">
        <v>168.75713249</v>
      </c>
      <c r="E181" s="163">
        <v>157.35022373000001</v>
      </c>
      <c r="F181" s="163">
        <v>226.07473159</v>
      </c>
      <c r="G181" s="163">
        <v>0.19877952255087905</v>
      </c>
      <c r="H181" s="163">
        <v>0.25576256779081064</v>
      </c>
      <c r="I181" s="163">
        <v>0</v>
      </c>
      <c r="J181" s="163">
        <v>0.99170612986583251</v>
      </c>
      <c r="K181" s="163">
        <v>1.1238342165661379</v>
      </c>
      <c r="L181" s="163">
        <v>0.53231499984296704</v>
      </c>
    </row>
    <row r="182" spans="2:12" s="3" customFormat="1">
      <c r="B182" s="247"/>
      <c r="C182" s="162" t="s">
        <v>41</v>
      </c>
      <c r="D182" s="163">
        <v>169.83155303999999</v>
      </c>
      <c r="E182" s="163">
        <v>158.53261578999999</v>
      </c>
      <c r="F182" s="163">
        <v>226.60661536000001</v>
      </c>
      <c r="G182" s="163">
        <v>0.83671183519149395</v>
      </c>
      <c r="H182" s="163">
        <v>1.0091241761785312</v>
      </c>
      <c r="I182" s="163">
        <v>0.23526900430633191</v>
      </c>
      <c r="J182" s="163">
        <v>1.507891254974794</v>
      </c>
      <c r="K182" s="163">
        <v>1.7201136711143334</v>
      </c>
      <c r="L182" s="163">
        <v>0.76883637634921342</v>
      </c>
    </row>
    <row r="183" spans="2:12" s="3" customFormat="1">
      <c r="B183" s="247"/>
      <c r="C183" s="162" t="s">
        <v>42</v>
      </c>
      <c r="D183" s="163">
        <v>170.12447040999999</v>
      </c>
      <c r="E183" s="163">
        <v>158.88382733</v>
      </c>
      <c r="F183" s="163">
        <v>226.60661536000001</v>
      </c>
      <c r="G183" s="163">
        <v>1.0106301907708968</v>
      </c>
      <c r="H183" s="163">
        <v>1.2328987595927146</v>
      </c>
      <c r="I183" s="163">
        <v>0.23526900430633191</v>
      </c>
      <c r="J183" s="163">
        <v>1.4756354163976084</v>
      </c>
      <c r="K183" s="163">
        <v>1.8333133940095365</v>
      </c>
      <c r="L183" s="163">
        <v>0.23526900430633191</v>
      </c>
    </row>
    <row r="184" spans="2:12" s="3" customFormat="1">
      <c r="B184" s="247"/>
      <c r="C184" s="162" t="s">
        <v>43</v>
      </c>
      <c r="D184" s="163">
        <v>171.39959386999999</v>
      </c>
      <c r="E184" s="163">
        <v>159.99567776000001</v>
      </c>
      <c r="F184" s="163">
        <v>228.70215549</v>
      </c>
      <c r="G184" s="163">
        <v>1.7677289429681906</v>
      </c>
      <c r="H184" s="163">
        <v>1.9413147381568621</v>
      </c>
      <c r="I184" s="163">
        <v>1.1621926437869234</v>
      </c>
      <c r="J184" s="163">
        <v>1.9522265211276135</v>
      </c>
      <c r="K184" s="163">
        <v>2.1792297921996493</v>
      </c>
      <c r="L184" s="163">
        <v>1.1621926437869234</v>
      </c>
    </row>
    <row r="185" spans="2:12" s="3" customFormat="1">
      <c r="B185" s="247"/>
      <c r="C185" s="162" t="s">
        <v>44</v>
      </c>
      <c r="D185" s="163">
        <v>171.4301121</v>
      </c>
      <c r="E185" s="163">
        <v>160.03226950000001</v>
      </c>
      <c r="F185" s="163">
        <v>228.70215549</v>
      </c>
      <c r="G185" s="163">
        <v>1.7858490031639889</v>
      </c>
      <c r="H185" s="163">
        <v>1.9646291809991965</v>
      </c>
      <c r="I185" s="163">
        <v>1.1621926437869234</v>
      </c>
      <c r="J185" s="163">
        <v>1.9908195029107105</v>
      </c>
      <c r="K185" s="163">
        <v>2.2289732794115338</v>
      </c>
      <c r="L185" s="163">
        <v>1.1621926437869234</v>
      </c>
    </row>
    <row r="186" spans="2:12" s="3" customFormat="1">
      <c r="B186" s="247"/>
      <c r="C186" s="162" t="s">
        <v>45</v>
      </c>
      <c r="D186" s="163">
        <v>171.51283570999999</v>
      </c>
      <c r="E186" s="163">
        <v>160.13145613</v>
      </c>
      <c r="F186" s="163">
        <v>228.70215549</v>
      </c>
      <c r="G186" s="163">
        <v>1.8349657701853204</v>
      </c>
      <c r="H186" s="163">
        <v>2.0278259848641937</v>
      </c>
      <c r="I186" s="163">
        <v>1.1621926437869234</v>
      </c>
      <c r="J186" s="163">
        <v>2.0151556271198245</v>
      </c>
      <c r="K186" s="163">
        <v>2.2602268507356769</v>
      </c>
      <c r="L186" s="163">
        <v>1.1621926437869234</v>
      </c>
    </row>
    <row r="187" spans="2:12" s="3" customFormat="1">
      <c r="B187" s="247"/>
      <c r="C187" s="162" t="s">
        <v>46</v>
      </c>
      <c r="D187" s="163">
        <v>171.50133296000001</v>
      </c>
      <c r="E187" s="163">
        <v>160.11766419</v>
      </c>
      <c r="F187" s="163">
        <v>228.70215549</v>
      </c>
      <c r="G187" s="163">
        <v>1.8281360647136324</v>
      </c>
      <c r="H187" s="163">
        <v>2.0190384443751412</v>
      </c>
      <c r="I187" s="163">
        <v>1.1621926437869234</v>
      </c>
      <c r="J187" s="163">
        <v>1.969248898030429</v>
      </c>
      <c r="K187" s="163">
        <v>2.201016012942361</v>
      </c>
      <c r="L187" s="163">
        <v>1.1621926437869234</v>
      </c>
    </row>
    <row r="188" spans="2:12" s="3" customFormat="1">
      <c r="B188" s="247"/>
      <c r="C188" s="162" t="s">
        <v>55</v>
      </c>
      <c r="D188" s="163">
        <v>171.88866426000001</v>
      </c>
      <c r="E188" s="163">
        <v>160.58207920000001</v>
      </c>
      <c r="F188" s="163">
        <v>228.70215549</v>
      </c>
      <c r="G188" s="163">
        <v>2.0581122616200673</v>
      </c>
      <c r="H188" s="163">
        <v>2.3149406672748967</v>
      </c>
      <c r="I188" s="163">
        <v>1.1621926437869234</v>
      </c>
      <c r="J188" s="163">
        <v>2.1514063427378005</v>
      </c>
      <c r="K188" s="163">
        <v>2.4353124789321328</v>
      </c>
      <c r="L188" s="163">
        <v>1.1621926437869234</v>
      </c>
    </row>
    <row r="189" spans="2:12" s="3" customFormat="1">
      <c r="B189" s="247"/>
      <c r="C189" s="162" t="s">
        <v>47</v>
      </c>
      <c r="D189" s="163">
        <v>171.84929004</v>
      </c>
      <c r="E189" s="163">
        <v>160.53486903000001</v>
      </c>
      <c r="F189" s="163">
        <v>228.70215549</v>
      </c>
      <c r="G189" s="163">
        <v>2.0347339976590604</v>
      </c>
      <c r="H189" s="163">
        <v>2.2848606872017285</v>
      </c>
      <c r="I189" s="163">
        <v>1.1621926437869234</v>
      </c>
      <c r="J189" s="163">
        <v>2.1118290353277871</v>
      </c>
      <c r="K189" s="163">
        <v>2.3843208534736391</v>
      </c>
      <c r="L189" s="163">
        <v>1.1621926437869234</v>
      </c>
    </row>
    <row r="190" spans="2:12" s="3" customFormat="1">
      <c r="B190" s="247"/>
      <c r="C190" s="162" t="s">
        <v>48</v>
      </c>
      <c r="D190" s="163">
        <v>171.8392671</v>
      </c>
      <c r="E190" s="163">
        <v>160.52285140000001</v>
      </c>
      <c r="F190" s="163">
        <v>228.70215549</v>
      </c>
      <c r="G190" s="163">
        <v>2.0287829226412981</v>
      </c>
      <c r="H190" s="163">
        <v>2.2772036490905236</v>
      </c>
      <c r="I190" s="163">
        <v>1.1621926437869234</v>
      </c>
      <c r="J190" s="163">
        <v>2.0239397908765682</v>
      </c>
      <c r="K190" s="163">
        <v>2.2709570844458682</v>
      </c>
      <c r="L190" s="163">
        <v>1.1621926437869234</v>
      </c>
    </row>
    <row r="191" spans="2:12" s="3" customFormat="1">
      <c r="B191" s="247"/>
      <c r="C191" s="162" t="s">
        <v>49</v>
      </c>
      <c r="D191" s="163">
        <v>170.44765018999999</v>
      </c>
      <c r="E191" s="163">
        <v>158.85428557</v>
      </c>
      <c r="F191" s="163">
        <v>228.70215549</v>
      </c>
      <c r="G191" s="163">
        <v>1.2025167145851299</v>
      </c>
      <c r="H191" s="163">
        <v>1.2140762145324828</v>
      </c>
      <c r="I191" s="163">
        <v>1.1621926437869234</v>
      </c>
      <c r="J191" s="163">
        <v>1.1920668834522985</v>
      </c>
      <c r="K191" s="163">
        <v>1.2006296533686935</v>
      </c>
      <c r="L191" s="163">
        <v>1.1621926437869234</v>
      </c>
    </row>
    <row r="192" spans="2:12" s="3" customFormat="1">
      <c r="B192" s="248"/>
      <c r="C192" s="162" t="s">
        <v>50</v>
      </c>
      <c r="D192" s="163">
        <v>170.69768841000001</v>
      </c>
      <c r="E192" s="163">
        <v>159.15408447999999</v>
      </c>
      <c r="F192" s="163">
        <v>228.70215549</v>
      </c>
      <c r="G192" s="163">
        <v>1.350975769964478</v>
      </c>
      <c r="H192" s="163">
        <v>1.4050932186812304</v>
      </c>
      <c r="I192" s="163">
        <v>1.1621926437869234</v>
      </c>
      <c r="J192" s="163">
        <v>1.350975769964478</v>
      </c>
      <c r="K192" s="163">
        <v>1.4050932186812304</v>
      </c>
      <c r="L192" s="163">
        <v>1.1621926437869234</v>
      </c>
    </row>
    <row r="193" spans="2:12" s="3" customFormat="1">
      <c r="B193" s="246">
        <v>2015</v>
      </c>
      <c r="C193" s="162" t="s">
        <v>40</v>
      </c>
      <c r="D193" s="163">
        <v>170.80009247999999</v>
      </c>
      <c r="E193" s="163">
        <v>159.27686822000001</v>
      </c>
      <c r="F193" s="163">
        <v>228.70215549</v>
      </c>
      <c r="G193" s="163">
        <v>5.9991480232596928E-2</v>
      </c>
      <c r="H193" s="163">
        <v>7.7147715310729836E-2</v>
      </c>
      <c r="I193" s="163">
        <v>0</v>
      </c>
      <c r="J193" s="163">
        <v>1.2105917894291309</v>
      </c>
      <c r="K193" s="163">
        <v>1.224430728046471</v>
      </c>
      <c r="L193" s="163">
        <v>1.1621926437869234</v>
      </c>
    </row>
    <row r="194" spans="2:12" s="3" customFormat="1">
      <c r="B194" s="247"/>
      <c r="C194" s="162" t="s">
        <v>41</v>
      </c>
      <c r="D194" s="163">
        <v>171.33999745</v>
      </c>
      <c r="E194" s="163">
        <v>159.19448709</v>
      </c>
      <c r="F194" s="163">
        <v>232.36893258999999</v>
      </c>
      <c r="G194" s="163">
        <v>0.37628455662341764</v>
      </c>
      <c r="H194" s="163">
        <v>2.5385845504374061E-2</v>
      </c>
      <c r="I194" s="163">
        <v>1.603298006590208</v>
      </c>
      <c r="J194" s="163">
        <v>0.88820032732360232</v>
      </c>
      <c r="K194" s="163">
        <v>0.41749850445711445</v>
      </c>
      <c r="L194" s="163">
        <v>2.5428724668278733</v>
      </c>
    </row>
    <row r="195" spans="2:12" s="3" customFormat="1">
      <c r="B195" s="247"/>
      <c r="C195" s="162" t="s">
        <v>42</v>
      </c>
      <c r="D195" s="163">
        <v>171.63979712</v>
      </c>
      <c r="E195" s="163">
        <v>159.55395059</v>
      </c>
      <c r="F195" s="163">
        <v>232.36893258999999</v>
      </c>
      <c r="G195" s="163">
        <v>0.55191650149188831</v>
      </c>
      <c r="H195" s="163">
        <v>0.25124464213813269</v>
      </c>
      <c r="I195" s="163">
        <v>1.603298006590208</v>
      </c>
      <c r="J195" s="163">
        <v>0.89071648913767376</v>
      </c>
      <c r="K195" s="163">
        <v>0.42176933377125181</v>
      </c>
      <c r="L195" s="163">
        <v>2.5428724668278733</v>
      </c>
    </row>
    <row r="196" spans="2:12" s="3" customFormat="1">
      <c r="B196" s="247"/>
      <c r="C196" s="162" t="s">
        <v>43</v>
      </c>
      <c r="D196" s="163">
        <v>171.97445454999999</v>
      </c>
      <c r="E196" s="163">
        <v>159.95520897</v>
      </c>
      <c r="F196" s="163">
        <v>232.36893258999999</v>
      </c>
      <c r="G196" s="163">
        <v>0.74796920326964766</v>
      </c>
      <c r="H196" s="163">
        <v>0.50336407803639815</v>
      </c>
      <c r="I196" s="163">
        <v>1.603298006590208</v>
      </c>
      <c r="J196" s="163">
        <v>0.33539208992291947</v>
      </c>
      <c r="K196" s="163">
        <v>-2.5293677033403128E-2</v>
      </c>
      <c r="L196" s="163">
        <v>1.603298006590208</v>
      </c>
    </row>
    <row r="197" spans="2:12" s="3" customFormat="1">
      <c r="B197" s="247"/>
      <c r="C197" s="162" t="s">
        <v>44</v>
      </c>
      <c r="D197" s="163">
        <v>172.07634021000001</v>
      </c>
      <c r="E197" s="163">
        <v>160.07737112999999</v>
      </c>
      <c r="F197" s="163">
        <v>232.36893258999999</v>
      </c>
      <c r="G197" s="163">
        <v>0.80765698284595544</v>
      </c>
      <c r="H197" s="163">
        <v>0.58012124100781648</v>
      </c>
      <c r="I197" s="163">
        <v>1.603298006590208</v>
      </c>
      <c r="J197" s="163">
        <v>0.37696300963918361</v>
      </c>
      <c r="K197" s="163">
        <v>2.8182834712580984E-2</v>
      </c>
      <c r="L197" s="163">
        <v>1.603298006590208</v>
      </c>
    </row>
    <row r="198" spans="2:12" s="3" customFormat="1">
      <c r="B198" s="247"/>
      <c r="C198" s="162" t="s">
        <v>45</v>
      </c>
      <c r="D198" s="163">
        <v>171.80333530999999</v>
      </c>
      <c r="E198" s="163">
        <v>159.75003488999999</v>
      </c>
      <c r="F198" s="163">
        <v>232.36893258999999</v>
      </c>
      <c r="G198" s="163">
        <v>0.64772224527393973</v>
      </c>
      <c r="H198" s="163">
        <v>0.37444870607446035</v>
      </c>
      <c r="I198" s="163">
        <v>1.603298006590208</v>
      </c>
      <c r="J198" s="163">
        <v>0.16937484521054103</v>
      </c>
      <c r="K198" s="163">
        <v>-0.23819257578621489</v>
      </c>
      <c r="L198" s="163">
        <v>1.603298006590208</v>
      </c>
    </row>
    <row r="199" spans="2:12" s="3" customFormat="1">
      <c r="B199" s="247"/>
      <c r="C199" s="162" t="s">
        <v>46</v>
      </c>
      <c r="D199" s="163">
        <v>171.89414604000001</v>
      </c>
      <c r="E199" s="163">
        <v>159.85891806999999</v>
      </c>
      <c r="F199" s="163">
        <v>232.36893258999999</v>
      </c>
      <c r="G199" s="163">
        <v>0.70092198737114586</v>
      </c>
      <c r="H199" s="163">
        <v>0.44286239483130885</v>
      </c>
      <c r="I199" s="163">
        <v>1.603298006590208</v>
      </c>
      <c r="J199" s="163">
        <v>0.22904374748597434</v>
      </c>
      <c r="K199" s="163">
        <v>-0.16159748601690183</v>
      </c>
      <c r="L199" s="163">
        <v>1.603298006590208</v>
      </c>
    </row>
    <row r="200" spans="2:12" s="3" customFormat="1">
      <c r="B200" s="247"/>
      <c r="C200" s="162" t="s">
        <v>55</v>
      </c>
      <c r="D200" s="163">
        <v>171.92235177000001</v>
      </c>
      <c r="E200" s="163">
        <v>159.89273707999999</v>
      </c>
      <c r="F200" s="163">
        <v>232.36893258999999</v>
      </c>
      <c r="G200" s="163">
        <v>0.71744577879606197</v>
      </c>
      <c r="H200" s="163">
        <v>0.46411162014055662</v>
      </c>
      <c r="I200" s="163">
        <v>1.603298006590208</v>
      </c>
      <c r="J200" s="163">
        <v>1.9598447719062051E-2</v>
      </c>
      <c r="K200" s="163">
        <v>-0.42927711699476845</v>
      </c>
      <c r="L200" s="163">
        <v>1.603298006590208</v>
      </c>
    </row>
    <row r="201" spans="2:12" s="3" customFormat="1">
      <c r="B201" s="247"/>
      <c r="C201" s="162" t="s">
        <v>47</v>
      </c>
      <c r="D201" s="163">
        <v>172.66105844000001</v>
      </c>
      <c r="E201" s="163">
        <v>160.77845549</v>
      </c>
      <c r="F201" s="163">
        <v>232.36893258999999</v>
      </c>
      <c r="G201" s="163">
        <v>1.1502030568124439</v>
      </c>
      <c r="H201" s="163">
        <v>1.0206279124455193</v>
      </c>
      <c r="I201" s="163">
        <v>1.603298006590208</v>
      </c>
      <c r="J201" s="163">
        <v>0.47237227445691587</v>
      </c>
      <c r="K201" s="163">
        <v>0.15173430013790323</v>
      </c>
      <c r="L201" s="163">
        <v>1.603298006590208</v>
      </c>
    </row>
    <row r="202" spans="2:12" s="3" customFormat="1">
      <c r="B202" s="247"/>
      <c r="C202" s="162" t="s">
        <v>48</v>
      </c>
      <c r="D202" s="163">
        <v>172.90660861000001</v>
      </c>
      <c r="E202" s="163">
        <v>161.07287317999999</v>
      </c>
      <c r="F202" s="163">
        <v>232.36893258999999</v>
      </c>
      <c r="G202" s="163">
        <v>1.2940539620515352</v>
      </c>
      <c r="H202" s="163">
        <v>1.2056170008260807</v>
      </c>
      <c r="I202" s="163">
        <v>1.603298006590208</v>
      </c>
      <c r="J202" s="163">
        <v>0.62112782951923862</v>
      </c>
      <c r="K202" s="163">
        <v>0.34264391343847933</v>
      </c>
      <c r="L202" s="163">
        <v>1.603298006590208</v>
      </c>
    </row>
    <row r="203" spans="2:12" s="3" customFormat="1">
      <c r="B203" s="247"/>
      <c r="C203" s="162" t="s">
        <v>49</v>
      </c>
      <c r="D203" s="163">
        <v>173.09696729999999</v>
      </c>
      <c r="E203" s="163">
        <v>161.30111558999999</v>
      </c>
      <c r="F203" s="163">
        <v>232.36893258999999</v>
      </c>
      <c r="G203" s="163">
        <v>1.4055719865620802</v>
      </c>
      <c r="H203" s="163">
        <v>1.3490267101940532</v>
      </c>
      <c r="I203" s="163">
        <v>1.603298006590208</v>
      </c>
      <c r="J203" s="163">
        <v>1.5543289139197753</v>
      </c>
      <c r="K203" s="163">
        <v>1.540298400650812</v>
      </c>
      <c r="L203" s="163">
        <v>1.603298006590208</v>
      </c>
    </row>
    <row r="204" spans="2:12" s="3" customFormat="1">
      <c r="B204" s="248"/>
      <c r="C204" s="162" t="s">
        <v>50</v>
      </c>
      <c r="D204" s="163">
        <v>173.07989279</v>
      </c>
      <c r="E204" s="163">
        <v>161.28064304</v>
      </c>
      <c r="F204" s="163">
        <v>232.36893258999999</v>
      </c>
      <c r="G204" s="163">
        <v>1.3955692090440834</v>
      </c>
      <c r="H204" s="163">
        <v>1.3361633582625672</v>
      </c>
      <c r="I204" s="163">
        <v>1.603298006590208</v>
      </c>
      <c r="J204" s="163">
        <v>1.3955692090440834</v>
      </c>
      <c r="K204" s="163">
        <v>1.3361633582625672</v>
      </c>
      <c r="L204" s="163">
        <v>1.603298006590208</v>
      </c>
    </row>
    <row r="205" spans="2:12" s="3" customFormat="1">
      <c r="B205" s="246">
        <v>2016</v>
      </c>
      <c r="C205" s="162" t="s">
        <v>40</v>
      </c>
      <c r="D205" s="163">
        <v>173.55317671</v>
      </c>
      <c r="E205" s="163">
        <v>161.58590520000001</v>
      </c>
      <c r="F205" s="163">
        <v>233.68649464999999</v>
      </c>
      <c r="G205" s="163">
        <v>0.27344823963709075</v>
      </c>
      <c r="H205" s="163">
        <v>0.18927389812321849</v>
      </c>
      <c r="I205" s="163">
        <v>0.56701300183048886</v>
      </c>
      <c r="J205" s="163">
        <v>1.6118751401275659</v>
      </c>
      <c r="K205" s="163">
        <v>1.4497001390124495</v>
      </c>
      <c r="L205" s="163">
        <v>2.1794019165761256</v>
      </c>
    </row>
    <row r="206" spans="2:12" s="3" customFormat="1">
      <c r="B206" s="247"/>
      <c r="C206" s="162" t="s">
        <v>41</v>
      </c>
      <c r="D206" s="163">
        <v>174.18792514</v>
      </c>
      <c r="E206" s="163">
        <v>161.90088424999999</v>
      </c>
      <c r="F206" s="163">
        <v>235.92802484000001</v>
      </c>
      <c r="G206" s="163">
        <v>0.64018548436726519</v>
      </c>
      <c r="H206" s="163">
        <v>0.3845726296156613</v>
      </c>
      <c r="I206" s="163">
        <v>1.5316558071382929</v>
      </c>
      <c r="J206" s="163">
        <v>1.6621499547010927</v>
      </c>
      <c r="K206" s="163">
        <v>1.7000570870710874</v>
      </c>
      <c r="L206" s="163">
        <v>1.5316558071382929</v>
      </c>
    </row>
    <row r="207" spans="2:12" s="3" customFormat="1">
      <c r="B207" s="247"/>
      <c r="C207" s="162" t="s">
        <v>42</v>
      </c>
      <c r="D207" s="163">
        <v>174.47773642000001</v>
      </c>
      <c r="E207" s="163">
        <v>162.24837155</v>
      </c>
      <c r="F207" s="163">
        <v>235.92802484000001</v>
      </c>
      <c r="G207" s="163">
        <v>0.80762912864524594</v>
      </c>
      <c r="H207" s="163">
        <v>0.60002768575270693</v>
      </c>
      <c r="I207" s="163">
        <v>1.5316558071382929</v>
      </c>
      <c r="J207" s="163">
        <v>1.6534273214130479</v>
      </c>
      <c r="K207" s="163">
        <v>1.688720931093556</v>
      </c>
      <c r="L207" s="163">
        <v>1.5316558071382929</v>
      </c>
    </row>
    <row r="208" spans="2:12" s="3" customFormat="1">
      <c r="B208" s="247"/>
      <c r="C208" s="162" t="s">
        <v>43</v>
      </c>
      <c r="D208" s="163">
        <v>174.62284690999999</v>
      </c>
      <c r="E208" s="163">
        <v>162.42236081999999</v>
      </c>
      <c r="F208" s="163">
        <v>235.92802484000001</v>
      </c>
      <c r="G208" s="163">
        <v>0.89146930653120648</v>
      </c>
      <c r="H208" s="163">
        <v>0.70790750736082941</v>
      </c>
      <c r="I208" s="163">
        <v>1.5316558071382929</v>
      </c>
      <c r="J208" s="163">
        <v>1.5399917196597528</v>
      </c>
      <c r="K208" s="163">
        <v>1.5424016922529233</v>
      </c>
      <c r="L208" s="163">
        <v>1.5316558071382929</v>
      </c>
    </row>
    <row r="209" spans="2:12" s="3" customFormat="1">
      <c r="B209" s="247"/>
      <c r="C209" s="162" t="s">
        <v>44</v>
      </c>
      <c r="D209" s="163">
        <v>174.8246158</v>
      </c>
      <c r="E209" s="163">
        <v>162.6642842</v>
      </c>
      <c r="F209" s="163">
        <v>235.92802484000001</v>
      </c>
      <c r="G209" s="163">
        <v>1.0080448871764105</v>
      </c>
      <c r="H209" s="163">
        <v>0.85790900502351519</v>
      </c>
      <c r="I209" s="163">
        <v>1.5316558071382929</v>
      </c>
      <c r="J209" s="163">
        <v>1.5971257795499554</v>
      </c>
      <c r="K209" s="163">
        <v>1.6160392013804028</v>
      </c>
      <c r="L209" s="163">
        <v>1.5316558071382929</v>
      </c>
    </row>
    <row r="210" spans="2:12" s="3" customFormat="1">
      <c r="B210" s="247"/>
      <c r="C210" s="162" t="s">
        <v>45</v>
      </c>
      <c r="D210" s="163">
        <v>174.81165727999999</v>
      </c>
      <c r="E210" s="163">
        <v>162.64874677</v>
      </c>
      <c r="F210" s="163">
        <v>235.92802484000001</v>
      </c>
      <c r="G210" s="163">
        <v>1.0005578707523028</v>
      </c>
      <c r="H210" s="163">
        <v>0.84827522026972701</v>
      </c>
      <c r="I210" s="163">
        <v>1.5316558071382929</v>
      </c>
      <c r="J210" s="163">
        <v>1.7510265237702214</v>
      </c>
      <c r="K210" s="163">
        <v>1.8145297320254059</v>
      </c>
      <c r="L210" s="163">
        <v>1.5316558071382929</v>
      </c>
    </row>
    <row r="211" spans="2:12" s="3" customFormat="1">
      <c r="B211" s="247"/>
      <c r="C211" s="162" t="s">
        <v>46</v>
      </c>
      <c r="D211" s="163">
        <v>174.90726040000001</v>
      </c>
      <c r="E211" s="163">
        <v>162.76337608</v>
      </c>
      <c r="F211" s="163">
        <v>235.92802484000001</v>
      </c>
      <c r="G211" s="163">
        <v>1.0557942812093017</v>
      </c>
      <c r="H211" s="163">
        <v>0.91934965787075384</v>
      </c>
      <c r="I211" s="163">
        <v>1.5316558071382929</v>
      </c>
      <c r="J211" s="163">
        <v>1.7528894551760033</v>
      </c>
      <c r="K211" s="163">
        <v>1.8168883194418868</v>
      </c>
      <c r="L211" s="163">
        <v>1.5316558071382929</v>
      </c>
    </row>
    <row r="212" spans="2:12" s="3" customFormat="1">
      <c r="B212" s="247"/>
      <c r="C212" s="162" t="s">
        <v>55</v>
      </c>
      <c r="D212" s="163">
        <v>174.98451668000001</v>
      </c>
      <c r="E212" s="163">
        <v>162.85600731</v>
      </c>
      <c r="F212" s="163">
        <v>235.92802484000001</v>
      </c>
      <c r="G212" s="163">
        <v>1.1004304771039557</v>
      </c>
      <c r="H212" s="163">
        <v>0.97678446731470103</v>
      </c>
      <c r="I212" s="163">
        <v>1.5316558071382929</v>
      </c>
      <c r="J212" s="163">
        <v>1.7811325162051048</v>
      </c>
      <c r="K212" s="163">
        <v>1.8532863243921867</v>
      </c>
      <c r="L212" s="163">
        <v>1.5316558071382929</v>
      </c>
    </row>
    <row r="213" spans="2:12" s="3" customFormat="1">
      <c r="B213" s="247"/>
      <c r="C213" s="162" t="s">
        <v>47</v>
      </c>
      <c r="D213" s="163">
        <v>175.02089726</v>
      </c>
      <c r="E213" s="163">
        <v>162.89962807000001</v>
      </c>
      <c r="F213" s="163">
        <v>235.92802484000001</v>
      </c>
      <c r="G213" s="163">
        <v>1.1214500071103259</v>
      </c>
      <c r="H213" s="163">
        <v>1.0038309616600856</v>
      </c>
      <c r="I213" s="163">
        <v>1.5316558071382929</v>
      </c>
      <c r="J213" s="163">
        <v>1.3667464113339918</v>
      </c>
      <c r="K213" s="163">
        <v>1.3193139426146132</v>
      </c>
      <c r="L213" s="163">
        <v>1.5316558071382929</v>
      </c>
    </row>
    <row r="214" spans="2:12" s="3" customFormat="1">
      <c r="B214" s="247"/>
      <c r="C214" s="162" t="s">
        <v>48</v>
      </c>
      <c r="D214" s="163">
        <v>175.21166564000001</v>
      </c>
      <c r="E214" s="163">
        <v>163.12836171000001</v>
      </c>
      <c r="F214" s="163">
        <v>235.92802484000001</v>
      </c>
      <c r="G214" s="163">
        <v>1.2316698465872662</v>
      </c>
      <c r="H214" s="163">
        <v>1.1456543297274351</v>
      </c>
      <c r="I214" s="163">
        <v>1.5316558071382929</v>
      </c>
      <c r="J214" s="163">
        <v>1.3331225732379011</v>
      </c>
      <c r="K214" s="163">
        <v>1.2761233405844905</v>
      </c>
      <c r="L214" s="163">
        <v>1.5316558071382929</v>
      </c>
    </row>
    <row r="215" spans="2:12" s="3" customFormat="1">
      <c r="B215" s="247"/>
      <c r="C215" s="162" t="s">
        <v>49</v>
      </c>
      <c r="D215" s="163">
        <v>175.25604217</v>
      </c>
      <c r="E215" s="163">
        <v>163.18156970999999</v>
      </c>
      <c r="F215" s="163">
        <v>235.92802484000001</v>
      </c>
      <c r="G215" s="163">
        <v>1.2573091795477183</v>
      </c>
      <c r="H215" s="163">
        <v>1.1786452696177037</v>
      </c>
      <c r="I215" s="163">
        <v>1.5316558071382929</v>
      </c>
      <c r="J215" s="163">
        <v>1.2473210268658477</v>
      </c>
      <c r="K215" s="163">
        <v>1.1658035427230402</v>
      </c>
      <c r="L215" s="163">
        <v>1.5316558071382929</v>
      </c>
    </row>
    <row r="216" spans="2:12" s="3" customFormat="1">
      <c r="B216" s="248"/>
      <c r="C216" s="162" t="s">
        <v>50</v>
      </c>
      <c r="D216" s="163">
        <v>175.29490145</v>
      </c>
      <c r="E216" s="163">
        <v>163.22816245999999</v>
      </c>
      <c r="F216" s="163">
        <v>235.92802484000001</v>
      </c>
      <c r="G216" s="163">
        <v>1.2797608227591866</v>
      </c>
      <c r="H216" s="163">
        <v>1.2075345083519835</v>
      </c>
      <c r="I216" s="163">
        <v>1.5316558071382929</v>
      </c>
      <c r="J216" s="163">
        <v>1.2797608227591866</v>
      </c>
      <c r="K216" s="163">
        <v>1.2075345083519835</v>
      </c>
      <c r="L216" s="163">
        <v>1.5316558071382929</v>
      </c>
    </row>
    <row r="217" spans="2:12">
      <c r="B217" s="194">
        <v>2017</v>
      </c>
      <c r="C217" s="162" t="s">
        <v>40</v>
      </c>
      <c r="D217" s="163">
        <v>176.86658284999999</v>
      </c>
      <c r="E217" s="163">
        <v>165.10754381000001</v>
      </c>
      <c r="F217" s="163">
        <v>235.95357113</v>
      </c>
      <c r="G217" s="163">
        <v>0.8965927628239001</v>
      </c>
      <c r="H217" s="163">
        <v>1.1513830221917516</v>
      </c>
      <c r="I217" s="163">
        <v>1.0828001470912341E-2</v>
      </c>
      <c r="J217" s="163">
        <v>1.9091590271127927</v>
      </c>
      <c r="K217" s="163">
        <v>2.1794219029445401</v>
      </c>
      <c r="L217" s="163">
        <v>0.97013585804155866</v>
      </c>
    </row>
    <row r="218" spans="2:12">
      <c r="B218" s="194"/>
      <c r="C218" s="162" t="s">
        <v>41</v>
      </c>
      <c r="D218" s="163">
        <v>178.41009738</v>
      </c>
      <c r="E218" s="163">
        <v>165.91730308999999</v>
      </c>
      <c r="F218" s="163">
        <v>241.18406956999999</v>
      </c>
      <c r="G218" s="163">
        <v>1.7771172488371292</v>
      </c>
      <c r="H218" s="163">
        <v>1.647473444209723</v>
      </c>
      <c r="I218" s="163">
        <v>2.2278170359644633</v>
      </c>
      <c r="J218" s="163">
        <v>2.4239178672152519</v>
      </c>
      <c r="K218" s="163">
        <v>2.4807886989659806</v>
      </c>
      <c r="L218" s="163">
        <v>2.2278170359644633</v>
      </c>
    </row>
    <row r="219" spans="2:12" ht="12" customHeight="1">
      <c r="B219" s="194"/>
      <c r="C219" s="162" t="s">
        <v>42</v>
      </c>
      <c r="D219" s="163">
        <v>178.66689969000001</v>
      </c>
      <c r="E219" s="163">
        <v>166.22521223000001</v>
      </c>
      <c r="F219" s="163">
        <v>241.18406956999999</v>
      </c>
      <c r="G219" s="163">
        <v>1.9236145558756164</v>
      </c>
      <c r="H219" s="163">
        <v>1.8361107083677837</v>
      </c>
      <c r="I219" s="163">
        <v>2.2278170359644633</v>
      </c>
      <c r="J219" s="163">
        <v>2.4009729584729911</v>
      </c>
      <c r="K219" s="163">
        <v>2.4510820305980445</v>
      </c>
      <c r="L219" s="163">
        <v>2.2278170359644633</v>
      </c>
    </row>
    <row r="220" spans="2:12" ht="12" customHeight="1">
      <c r="B220" s="194"/>
      <c r="C220" s="162" t="s">
        <v>43</v>
      </c>
      <c r="D220" s="163">
        <v>177.24590377000001</v>
      </c>
      <c r="E220" s="163">
        <v>164.5214206</v>
      </c>
      <c r="F220" s="163">
        <v>241.18406956999999</v>
      </c>
      <c r="G220" s="163">
        <v>1.1129829241248785</v>
      </c>
      <c r="H220" s="163">
        <v>0.79230086310437287</v>
      </c>
      <c r="I220" s="163">
        <v>2.2278170359644633</v>
      </c>
      <c r="J220" s="163">
        <v>1.5021269589951913</v>
      </c>
      <c r="K220" s="163">
        <v>1.2923465521636217</v>
      </c>
      <c r="L220" s="163">
        <v>2.2278170359644633</v>
      </c>
    </row>
    <row r="221" spans="2:12">
      <c r="B221" s="194"/>
      <c r="C221" s="162" t="s">
        <v>44</v>
      </c>
      <c r="D221" s="163">
        <v>177.50323245999999</v>
      </c>
      <c r="E221" s="163">
        <v>164.82996087000001</v>
      </c>
      <c r="F221" s="163">
        <v>241.18406956999999</v>
      </c>
      <c r="G221" s="163">
        <v>1.2597805137132667</v>
      </c>
      <c r="H221" s="163">
        <v>0.98132478235338283</v>
      </c>
      <c r="I221" s="163">
        <v>2.2278170359644633</v>
      </c>
      <c r="J221" s="163">
        <v>1.5321736288351531</v>
      </c>
      <c r="K221" s="163">
        <v>1.3313781083850387</v>
      </c>
      <c r="L221" s="163">
        <v>2.2278170359644633</v>
      </c>
    </row>
    <row r="222" spans="2:12">
      <c r="B222" s="194"/>
      <c r="C222" s="162" t="s">
        <v>45</v>
      </c>
      <c r="D222" s="163">
        <v>177.61317450999999</v>
      </c>
      <c r="E222" s="163">
        <v>164.96178273999999</v>
      </c>
      <c r="F222" s="163">
        <v>241.18406956999999</v>
      </c>
      <c r="G222" s="163">
        <v>1.3224988524045784</v>
      </c>
      <c r="H222" s="163">
        <v>1.0620840508603067</v>
      </c>
      <c r="I222" s="163">
        <v>2.2278170359644633</v>
      </c>
      <c r="J222" s="163">
        <v>1.6025917685299049</v>
      </c>
      <c r="K222" s="163">
        <v>1.4221050059923641</v>
      </c>
      <c r="L222" s="163">
        <v>2.2278170359644633</v>
      </c>
    </row>
    <row r="223" spans="2:12">
      <c r="B223" s="194"/>
      <c r="C223" s="162" t="s">
        <v>46</v>
      </c>
      <c r="D223" s="163">
        <v>177.71479224999999</v>
      </c>
      <c r="E223" s="163">
        <v>165.08362366</v>
      </c>
      <c r="F223" s="163">
        <v>241.18406956999999</v>
      </c>
      <c r="G223" s="163">
        <v>1.3804684448795825</v>
      </c>
      <c r="H223" s="163">
        <v>1.1367285963626017</v>
      </c>
      <c r="I223" s="163">
        <v>2.2278170359644633</v>
      </c>
      <c r="J223" s="163">
        <v>1.6051545508055938</v>
      </c>
      <c r="K223" s="163">
        <v>1.4255341931833385</v>
      </c>
      <c r="L223" s="163">
        <v>2.2278170359644633</v>
      </c>
    </row>
    <row r="224" spans="2:12">
      <c r="B224" s="194"/>
      <c r="C224" s="162" t="s">
        <v>55</v>
      </c>
      <c r="D224" s="163">
        <v>177.70021186</v>
      </c>
      <c r="E224" s="163">
        <v>165.06614159</v>
      </c>
      <c r="F224" s="163">
        <v>241.18406956999999</v>
      </c>
      <c r="G224" s="163">
        <v>1.3721508099230562</v>
      </c>
      <c r="H224" s="163">
        <v>1.1260183918632407</v>
      </c>
      <c r="I224" s="163">
        <v>2.2278170359644633</v>
      </c>
      <c r="J224" s="163">
        <v>1.5519631288100015</v>
      </c>
      <c r="K224" s="163">
        <v>1.3571094591512178</v>
      </c>
      <c r="L224" s="163">
        <v>2.2278170359644633</v>
      </c>
    </row>
    <row r="225" spans="2:12">
      <c r="B225" s="194"/>
      <c r="C225" s="162" t="s">
        <v>47</v>
      </c>
      <c r="D225" s="163">
        <v>177.64655218999999</v>
      </c>
      <c r="E225" s="163">
        <v>165.00180298999999</v>
      </c>
      <c r="F225" s="163">
        <v>241.18406956999999</v>
      </c>
      <c r="G225" s="163">
        <v>1.3415397256552666</v>
      </c>
      <c r="H225" s="163">
        <v>1.0866020319469243</v>
      </c>
      <c r="I225" s="163">
        <v>2.2278170359644633</v>
      </c>
      <c r="J225" s="163">
        <v>1.5001951030450158</v>
      </c>
      <c r="K225" s="163">
        <v>1.2904725105306341</v>
      </c>
      <c r="L225" s="163">
        <v>2.2278170359644633</v>
      </c>
    </row>
    <row r="226" spans="2:12">
      <c r="B226" s="194"/>
      <c r="C226" s="162" t="s">
        <v>48</v>
      </c>
      <c r="D226" s="163">
        <v>177.85937490000001</v>
      </c>
      <c r="E226" s="163">
        <v>165.25698004</v>
      </c>
      <c r="F226" s="163">
        <v>241.18406956999999</v>
      </c>
      <c r="G226" s="163">
        <v>1.4629481113182834</v>
      </c>
      <c r="H226" s="163">
        <v>1.242933541261408</v>
      </c>
      <c r="I226" s="163">
        <v>2.2278170359644633</v>
      </c>
      <c r="J226" s="163">
        <v>1.5111489582207156</v>
      </c>
      <c r="K226" s="163">
        <v>1.3048732346029084</v>
      </c>
      <c r="L226" s="163">
        <v>2.2278170359644633</v>
      </c>
    </row>
    <row r="227" spans="2:12">
      <c r="B227" s="194"/>
      <c r="C227" s="162" t="s">
        <v>49</v>
      </c>
      <c r="D227" s="163">
        <v>177.94316506000001</v>
      </c>
      <c r="E227" s="163">
        <v>165.35744546999999</v>
      </c>
      <c r="F227" s="163">
        <v>241.18406956999999</v>
      </c>
      <c r="G227" s="163">
        <v>1.5107476532940609</v>
      </c>
      <c r="H227" s="163">
        <v>1.3044826198553778</v>
      </c>
      <c r="I227" s="163">
        <v>2.2278170359644633</v>
      </c>
      <c r="J227" s="163">
        <v>1.5332554910680187</v>
      </c>
      <c r="K227" s="163">
        <v>1.3334077885553342</v>
      </c>
      <c r="L227" s="163">
        <v>2.2278170359644633</v>
      </c>
    </row>
    <row r="228" spans="2:12">
      <c r="B228" s="191"/>
      <c r="C228" s="162" t="s">
        <v>50</v>
      </c>
      <c r="D228" s="163">
        <v>178.01255753999999</v>
      </c>
      <c r="E228" s="163">
        <v>165.44064791</v>
      </c>
      <c r="F228" s="163">
        <v>241.18406956999999</v>
      </c>
      <c r="G228" s="163">
        <v>1.5503337903841867</v>
      </c>
      <c r="H228" s="163">
        <v>1.3554557109850265</v>
      </c>
      <c r="I228" s="163">
        <v>2.2278170359644633</v>
      </c>
      <c r="J228" s="163">
        <v>1.5503337903841867</v>
      </c>
      <c r="K228" s="163">
        <v>1.3554557109850265</v>
      </c>
      <c r="L228" s="163">
        <v>2.2278170359644633</v>
      </c>
    </row>
    <row r="229" spans="2:12" s="31" customFormat="1">
      <c r="B229" s="191">
        <v>2018</v>
      </c>
      <c r="C229" s="162" t="s">
        <v>40</v>
      </c>
      <c r="D229" s="163">
        <v>178.37531992999999</v>
      </c>
      <c r="E229" s="163">
        <v>165.67696609999999</v>
      </c>
      <c r="F229" s="163">
        <v>242.18219055</v>
      </c>
      <c r="G229" s="163">
        <v>0.20378471890584821</v>
      </c>
      <c r="H229" s="163">
        <v>0.14284167342511198</v>
      </c>
      <c r="I229" s="163">
        <v>0.41384200116513947</v>
      </c>
      <c r="J229" s="163">
        <v>0.85303682340013232</v>
      </c>
      <c r="K229" s="163">
        <v>0.34487963230514079</v>
      </c>
      <c r="L229" s="163">
        <v>2.6397648444864212</v>
      </c>
    </row>
    <row r="230" spans="2:12" s="31" customFormat="1">
      <c r="B230" s="192"/>
      <c r="C230" s="162" t="s">
        <v>41</v>
      </c>
      <c r="D230" s="163">
        <v>178.68547812</v>
      </c>
      <c r="E230" s="163">
        <v>166.04884959</v>
      </c>
      <c r="F230" s="163">
        <v>242.18219055</v>
      </c>
      <c r="G230" s="163">
        <v>0.37801860121514341</v>
      </c>
      <c r="H230" s="163">
        <v>0.36762530108735453</v>
      </c>
      <c r="I230" s="163">
        <v>0.41384200116513947</v>
      </c>
      <c r="J230" s="163">
        <v>0.15435266503636433</v>
      </c>
      <c r="K230" s="163">
        <v>7.9284376945698773E-2</v>
      </c>
      <c r="L230" s="163">
        <v>0.41384200116513947</v>
      </c>
    </row>
    <row r="231" spans="2:12" s="31" customFormat="1">
      <c r="B231" s="192"/>
      <c r="C231" s="162" t="s">
        <v>42</v>
      </c>
      <c r="D231" s="163">
        <v>178.68870638000001</v>
      </c>
      <c r="E231" s="163">
        <v>166.05272031000001</v>
      </c>
      <c r="F231" s="163">
        <v>242.18219055</v>
      </c>
      <c r="G231" s="163">
        <v>0.3798321024897966</v>
      </c>
      <c r="H231" s="163">
        <v>0.36996494376217992</v>
      </c>
      <c r="I231" s="163">
        <v>0.41384200116514336</v>
      </c>
      <c r="J231" s="163">
        <v>1.2205221021832635E-2</v>
      </c>
      <c r="K231" s="163">
        <v>-0.10377001038887057</v>
      </c>
      <c r="L231" s="163">
        <v>0.41384200116514336</v>
      </c>
    </row>
    <row r="232" spans="2:12" s="31" customFormat="1">
      <c r="B232" s="192"/>
      <c r="C232" s="162" t="s">
        <v>43</v>
      </c>
      <c r="D232" s="163">
        <v>178.56458456999999</v>
      </c>
      <c r="E232" s="163">
        <v>165.90389673000001</v>
      </c>
      <c r="F232" s="163">
        <v>242.18219055</v>
      </c>
      <c r="G232" s="163">
        <v>0.31010567</v>
      </c>
      <c r="H232" s="163">
        <v>0.28000907000000003</v>
      </c>
      <c r="I232" s="163">
        <v>0.41384199999999999</v>
      </c>
      <c r="J232" s="163">
        <v>0.74398379000000003</v>
      </c>
      <c r="K232" s="163">
        <v>0.84030159999999998</v>
      </c>
      <c r="L232" s="163">
        <v>0.41384199999999999</v>
      </c>
    </row>
    <row r="233" spans="2:12" s="31" customFormat="1">
      <c r="B233" s="192"/>
      <c r="C233" s="162" t="s">
        <v>44</v>
      </c>
      <c r="D233" s="163">
        <v>178.56672494</v>
      </c>
      <c r="E233" s="163">
        <v>165.90646305999999</v>
      </c>
      <c r="F233" s="163">
        <v>242.18219055</v>
      </c>
      <c r="G233" s="163">
        <v>0.31130804000000001</v>
      </c>
      <c r="H233" s="163">
        <v>0.28156028</v>
      </c>
      <c r="I233" s="163">
        <v>0.41384199999999999</v>
      </c>
      <c r="J233" s="163">
        <v>0.59913978000000001</v>
      </c>
      <c r="K233" s="163">
        <v>0.65309861000000002</v>
      </c>
      <c r="L233" s="163">
        <v>0.41384199999999999</v>
      </c>
    </row>
    <row r="234" spans="2:12" s="31" customFormat="1">
      <c r="B234" s="192"/>
      <c r="C234" s="162" t="s">
        <v>45</v>
      </c>
      <c r="D234" s="163">
        <v>179.11307016999999</v>
      </c>
      <c r="E234" s="163">
        <v>166.56153771999999</v>
      </c>
      <c r="F234" s="163">
        <v>242.18219055</v>
      </c>
      <c r="G234" s="163">
        <v>0.61822191000000004</v>
      </c>
      <c r="H234" s="163">
        <v>0.67751777999999996</v>
      </c>
      <c r="I234" s="163">
        <v>0.41384199999999999</v>
      </c>
      <c r="J234" s="163">
        <v>0.84447320000000003</v>
      </c>
      <c r="K234" s="163">
        <v>0.96977309</v>
      </c>
      <c r="L234" s="163">
        <v>0.41384199999999999</v>
      </c>
    </row>
    <row r="235" spans="2:12" s="31" customFormat="1">
      <c r="B235" s="192"/>
      <c r="C235" s="162" t="s">
        <v>46</v>
      </c>
      <c r="D235" s="163">
        <v>179.30648611000001</v>
      </c>
      <c r="E235" s="163">
        <v>166.79344581999999</v>
      </c>
      <c r="F235" s="163">
        <v>242.18219055</v>
      </c>
      <c r="G235" s="163">
        <v>0.72687488</v>
      </c>
      <c r="H235" s="163">
        <v>0.81769378999999998</v>
      </c>
      <c r="I235" s="163">
        <v>0.41384199999999999</v>
      </c>
      <c r="J235" s="163">
        <v>0.89564511999999996</v>
      </c>
      <c r="K235" s="163">
        <v>1.0357309400000001</v>
      </c>
      <c r="L235" s="163">
        <v>0.41384199999999999</v>
      </c>
    </row>
    <row r="236" spans="2:12" s="31" customFormat="1">
      <c r="B236" s="192"/>
      <c r="C236" s="162" t="s">
        <v>55</v>
      </c>
      <c r="D236" s="163">
        <v>179.03929901000001</v>
      </c>
      <c r="E236" s="163">
        <v>166.47308519000001</v>
      </c>
      <c r="F236" s="163">
        <v>242.18219055</v>
      </c>
      <c r="G236" s="163">
        <v>0.57678035999999999</v>
      </c>
      <c r="H236" s="163">
        <v>0.62405297000000004</v>
      </c>
      <c r="I236" s="163">
        <v>0.41384199999999999</v>
      </c>
      <c r="J236" s="163">
        <v>0.75356531000000004</v>
      </c>
      <c r="K236" s="163">
        <v>0.85235141999999997</v>
      </c>
      <c r="L236" s="163">
        <v>0.41384199999999999</v>
      </c>
    </row>
    <row r="237" spans="2:12" s="31" customFormat="1">
      <c r="B237" s="192"/>
      <c r="C237" s="162" t="s">
        <v>47</v>
      </c>
      <c r="D237" s="163">
        <v>179.06396307</v>
      </c>
      <c r="E237" s="163">
        <v>166.50265770999999</v>
      </c>
      <c r="F237" s="163">
        <v>242.18219055</v>
      </c>
      <c r="G237" s="163">
        <v>0.59063560000000004</v>
      </c>
      <c r="H237" s="163">
        <v>0.64192797000000001</v>
      </c>
      <c r="I237" s="163">
        <v>0.41384199999999999</v>
      </c>
      <c r="J237" s="163">
        <v>0.79788256999999996</v>
      </c>
      <c r="K237" s="163">
        <v>0.90959897999999995</v>
      </c>
      <c r="L237" s="163">
        <v>0.41384199999999999</v>
      </c>
    </row>
    <row r="238" spans="2:12" s="31" customFormat="1">
      <c r="B238" s="192"/>
      <c r="C238" s="162" t="s">
        <v>48</v>
      </c>
      <c r="D238" s="163">
        <v>179.06396307</v>
      </c>
      <c r="E238" s="163">
        <v>166.50265770999999</v>
      </c>
      <c r="F238" s="163">
        <v>242.18219055</v>
      </c>
      <c r="G238" s="163">
        <v>0.59063560000000004</v>
      </c>
      <c r="H238" s="163">
        <v>0.64192797000000001</v>
      </c>
      <c r="I238" s="163">
        <v>0.41384199999999999</v>
      </c>
      <c r="J238" s="163">
        <v>0.79788256999999996</v>
      </c>
      <c r="K238" s="163">
        <v>0.90959897999999995</v>
      </c>
      <c r="L238" s="163">
        <v>0.41384199999999999</v>
      </c>
    </row>
    <row r="239" spans="2:12" s="31" customFormat="1">
      <c r="B239" s="192"/>
      <c r="C239" s="162" t="s">
        <v>49</v>
      </c>
      <c r="D239" s="163">
        <v>179.50520785000001</v>
      </c>
      <c r="E239" s="163">
        <v>167.03171565</v>
      </c>
      <c r="F239" s="163">
        <v>242.18219055</v>
      </c>
      <c r="G239" s="163">
        <v>0.83850842999999997</v>
      </c>
      <c r="H239" s="163">
        <v>0.96171512999999997</v>
      </c>
      <c r="I239" s="163">
        <v>0.41384199999999999</v>
      </c>
      <c r="J239" s="163">
        <v>0.87783241999999995</v>
      </c>
      <c r="K239" s="163">
        <v>1.0125157499999999</v>
      </c>
      <c r="L239" s="163">
        <v>0.41384199999999999</v>
      </c>
    </row>
    <row r="240" spans="2:12" s="31" customFormat="1">
      <c r="B240" s="193"/>
      <c r="C240" s="162" t="s">
        <v>50</v>
      </c>
      <c r="D240" s="163">
        <v>179.89786208000001</v>
      </c>
      <c r="E240" s="163">
        <v>167.12905176999999</v>
      </c>
      <c r="F240" s="163">
        <v>244.05876347</v>
      </c>
      <c r="G240" s="163">
        <v>1.0590851400000001</v>
      </c>
      <c r="H240" s="163">
        <v>1.0205495899999999</v>
      </c>
      <c r="I240" s="163">
        <v>1.1919086999999999</v>
      </c>
      <c r="J240" s="163">
        <v>1.0590851400000001</v>
      </c>
      <c r="K240" s="163">
        <v>1.0205495899999999</v>
      </c>
      <c r="L240" s="163">
        <v>1.1919086999999999</v>
      </c>
    </row>
    <row r="241" spans="2:12" s="137" customFormat="1" ht="15" customHeight="1">
      <c r="B241" s="191">
        <v>2019</v>
      </c>
      <c r="C241" s="164" t="s">
        <v>40</v>
      </c>
      <c r="D241" s="165">
        <v>180.96146345</v>
      </c>
      <c r="E241" s="165">
        <v>167.97225981</v>
      </c>
      <c r="F241" s="165">
        <v>246.22980041</v>
      </c>
      <c r="G241" s="165">
        <v>0.59122512999999999</v>
      </c>
      <c r="H241" s="165">
        <v>0.50452511</v>
      </c>
      <c r="I241" s="165">
        <v>0.88955499999999998</v>
      </c>
      <c r="J241" s="165">
        <v>1.44983259</v>
      </c>
      <c r="K241" s="165">
        <v>1.38540303</v>
      </c>
      <c r="L241" s="165">
        <v>1.6713078100000001</v>
      </c>
    </row>
    <row r="242" spans="2:12" s="137" customFormat="1" ht="15" customHeight="1">
      <c r="B242" s="192"/>
      <c r="C242" s="164" t="s">
        <v>41</v>
      </c>
      <c r="D242" s="165">
        <v>180.47954867999999</v>
      </c>
      <c r="E242" s="165">
        <v>168.25838818</v>
      </c>
      <c r="F242" s="165">
        <v>241.88861143</v>
      </c>
      <c r="G242" s="165">
        <v>0.32334269999999998</v>
      </c>
      <c r="H242" s="165">
        <v>0.67572717000000004</v>
      </c>
      <c r="I242" s="165">
        <v>-0.88919243000000003</v>
      </c>
      <c r="J242" s="165">
        <v>1.00403826</v>
      </c>
      <c r="K242" s="165">
        <v>1.3306557699999999</v>
      </c>
      <c r="L242" s="165">
        <v>-0.12122242</v>
      </c>
    </row>
    <row r="243" spans="2:12" s="137" customFormat="1" ht="15" customHeight="1">
      <c r="B243" s="192"/>
      <c r="C243" s="164" t="s">
        <v>42</v>
      </c>
      <c r="D243" s="165">
        <v>180.58504897</v>
      </c>
      <c r="E243" s="165">
        <v>168.38488432</v>
      </c>
      <c r="F243" s="165">
        <v>241.88861143</v>
      </c>
      <c r="G243" s="165">
        <v>0.38198725</v>
      </c>
      <c r="H243" s="165">
        <v>0.75141486999999996</v>
      </c>
      <c r="I243" s="165">
        <v>-0.88919243000000003</v>
      </c>
      <c r="J243" s="165">
        <v>1.06125487</v>
      </c>
      <c r="K243" s="165">
        <v>1.40447203</v>
      </c>
      <c r="L243" s="165">
        <v>-0.12122242</v>
      </c>
    </row>
    <row r="244" spans="2:12" s="137" customFormat="1" ht="15" customHeight="1">
      <c r="B244" s="192"/>
      <c r="C244" s="164" t="s">
        <v>43</v>
      </c>
      <c r="D244" s="165">
        <v>180.65986631000001</v>
      </c>
      <c r="E244" s="165">
        <v>168.47459124</v>
      </c>
      <c r="F244" s="165">
        <v>241.88861143</v>
      </c>
      <c r="G244" s="165">
        <v>0.42357602999999999</v>
      </c>
      <c r="H244" s="165">
        <v>0.80509010999999997</v>
      </c>
      <c r="I244" s="165">
        <v>-0.88919243000000003</v>
      </c>
      <c r="J244" s="165">
        <v>1.1734027499999999</v>
      </c>
      <c r="K244" s="165">
        <v>1.5495082200000001</v>
      </c>
      <c r="L244" s="165">
        <v>-0.12122242</v>
      </c>
    </row>
    <row r="245" spans="2:12" s="137" customFormat="1" ht="15" customHeight="1">
      <c r="B245" s="192"/>
      <c r="C245" s="164" t="s">
        <v>44</v>
      </c>
      <c r="D245" s="165">
        <v>180.79846022000001</v>
      </c>
      <c r="E245" s="165">
        <v>168.64076704999999</v>
      </c>
      <c r="F245" s="165">
        <v>241.88861143</v>
      </c>
      <c r="G245" s="165">
        <v>0.50061637000000003</v>
      </c>
      <c r="H245" s="165">
        <v>0.90451974999999996</v>
      </c>
      <c r="I245" s="165">
        <v>-0.88919243000000003</v>
      </c>
      <c r="J245" s="165">
        <v>1.24980468</v>
      </c>
      <c r="K245" s="165">
        <v>1.6480997399999999</v>
      </c>
      <c r="L245" s="165">
        <v>-0.12122242</v>
      </c>
    </row>
    <row r="246" spans="2:12" s="137" customFormat="1" ht="15" customHeight="1">
      <c r="B246" s="192"/>
      <c r="C246" s="164" t="s">
        <v>45</v>
      </c>
      <c r="D246" s="165">
        <v>181.03849621000001</v>
      </c>
      <c r="E246" s="165">
        <v>168.92857316000001</v>
      </c>
      <c r="F246" s="165">
        <v>241.88861143</v>
      </c>
      <c r="G246" s="165">
        <v>0.63404541000000003</v>
      </c>
      <c r="H246" s="165">
        <v>1.0767256599999999</v>
      </c>
      <c r="I246" s="165">
        <v>-0.88919243000000003</v>
      </c>
      <c r="J246" s="165">
        <v>1.0749779699999999</v>
      </c>
      <c r="K246" s="165">
        <v>1.4211176700000001</v>
      </c>
      <c r="L246" s="165">
        <v>-0.12122242</v>
      </c>
    </row>
    <row r="247" spans="2:12" s="137" customFormat="1" ht="15" customHeight="1">
      <c r="B247" s="192"/>
      <c r="C247" s="164" t="s">
        <v>46</v>
      </c>
      <c r="D247" s="165">
        <v>181.76695379</v>
      </c>
      <c r="E247" s="165">
        <v>169.63794281</v>
      </c>
      <c r="F247" s="165">
        <v>242.71298232000001</v>
      </c>
      <c r="G247" s="165">
        <v>1.03897383</v>
      </c>
      <c r="H247" s="165">
        <v>1.50116991</v>
      </c>
      <c r="I247" s="165">
        <v>-0.55141684999999996</v>
      </c>
      <c r="J247" s="165">
        <v>1.37221343</v>
      </c>
      <c r="K247" s="165">
        <v>1.7054009400000001</v>
      </c>
      <c r="L247" s="165">
        <v>0.21917043999999999</v>
      </c>
    </row>
    <row r="248" spans="2:12" s="137" customFormat="1" ht="15" customHeight="1">
      <c r="B248" s="192"/>
      <c r="C248" s="164" t="s">
        <v>55</v>
      </c>
      <c r="D248" s="165">
        <v>181.80400151000001</v>
      </c>
      <c r="E248" s="165">
        <v>169.68236349</v>
      </c>
      <c r="F248" s="165">
        <v>242.71298232000001</v>
      </c>
      <c r="G248" s="165">
        <v>1.05956758</v>
      </c>
      <c r="H248" s="165">
        <v>1.5277485799999999</v>
      </c>
      <c r="I248" s="165">
        <v>-0.55141684999999996</v>
      </c>
      <c r="J248" s="165">
        <v>1.54418751</v>
      </c>
      <c r="K248" s="165">
        <v>1.9278061099999999</v>
      </c>
      <c r="L248" s="165">
        <v>0.21917043999999999</v>
      </c>
    </row>
    <row r="249" spans="2:12" s="137" customFormat="1" ht="15" customHeight="1">
      <c r="B249" s="192"/>
      <c r="C249" s="164" t="s">
        <v>47</v>
      </c>
      <c r="D249" s="165">
        <v>184.22847929</v>
      </c>
      <c r="E249" s="165">
        <v>172.58934224000001</v>
      </c>
      <c r="F249" s="165">
        <v>242.71298232000001</v>
      </c>
      <c r="G249" s="165">
        <v>2.4072644099999998</v>
      </c>
      <c r="H249" s="165">
        <v>3.2671103000000001</v>
      </c>
      <c r="I249" s="165">
        <v>-0.55141684999999996</v>
      </c>
      <c r="J249" s="165">
        <v>2.88417397</v>
      </c>
      <c r="K249" s="165">
        <v>3.6556080299999998</v>
      </c>
      <c r="L249" s="165">
        <v>0.21917043999999999</v>
      </c>
    </row>
    <row r="250" spans="2:12" s="137" customFormat="1" ht="15" customHeight="1">
      <c r="B250" s="192"/>
      <c r="C250" s="164" t="s">
        <v>48</v>
      </c>
      <c r="D250" s="165">
        <v>183.89767474000001</v>
      </c>
      <c r="E250" s="165">
        <v>172.19270351</v>
      </c>
      <c r="F250" s="165">
        <v>242.71298232000001</v>
      </c>
      <c r="G250" s="165">
        <v>2.2233797599999998</v>
      </c>
      <c r="H250" s="165">
        <v>3.0297854800000001</v>
      </c>
      <c r="I250" s="165">
        <v>-0.55141684999999996</v>
      </c>
      <c r="J250" s="165">
        <v>2.5627740399999999</v>
      </c>
      <c r="K250" s="165">
        <v>3.2400094199999998</v>
      </c>
      <c r="L250" s="165">
        <v>0.21917043999999999</v>
      </c>
    </row>
    <row r="251" spans="2:12" s="137" customFormat="1" ht="15" customHeight="1">
      <c r="B251" s="192"/>
      <c r="C251" s="162" t="s">
        <v>49</v>
      </c>
      <c r="D251" s="163">
        <v>184.14680729</v>
      </c>
      <c r="E251" s="163">
        <v>172.17963449000001</v>
      </c>
      <c r="F251" s="163">
        <v>244.27962908999999</v>
      </c>
      <c r="G251" s="163">
        <v>2.3618653200000002</v>
      </c>
      <c r="H251" s="163">
        <v>3.0219657600000001</v>
      </c>
      <c r="I251" s="163">
        <v>9.0496900000000005E-2</v>
      </c>
      <c r="J251" s="163">
        <v>2.5857742500000001</v>
      </c>
      <c r="K251" s="163">
        <v>3.0820008200000002</v>
      </c>
      <c r="L251" s="163">
        <v>0.86605812999999998</v>
      </c>
    </row>
    <row r="252" spans="2:12" s="137" customFormat="1" ht="15" customHeight="1">
      <c r="B252" s="193"/>
      <c r="C252" s="162" t="s">
        <v>50</v>
      </c>
      <c r="D252" s="163">
        <v>184.16829902000001</v>
      </c>
      <c r="E252" s="163">
        <v>172.20540334</v>
      </c>
      <c r="F252" s="163">
        <v>244.27962908999999</v>
      </c>
      <c r="G252" s="163">
        <v>2.3738119499999999</v>
      </c>
      <c r="H252" s="163">
        <v>3.0373842899999999</v>
      </c>
      <c r="I252" s="163">
        <v>9.0496900000000005E-2</v>
      </c>
      <c r="J252" s="163">
        <v>2.3738119499999999</v>
      </c>
      <c r="K252" s="163">
        <v>3.0373842899999999</v>
      </c>
      <c r="L252" s="163">
        <v>9.0496900000000005E-2</v>
      </c>
    </row>
    <row r="253" spans="2:12" s="137" customFormat="1" ht="15" customHeight="1">
      <c r="B253" s="191">
        <v>2020</v>
      </c>
      <c r="C253" s="164" t="s">
        <v>40</v>
      </c>
      <c r="D253" s="165">
        <v>185.20288049999999</v>
      </c>
      <c r="E253" s="165">
        <v>172.36426488999999</v>
      </c>
      <c r="F253" s="165">
        <v>249.71454062000001</v>
      </c>
      <c r="G253" s="165">
        <v>0.56175872000000004</v>
      </c>
      <c r="H253" s="165">
        <v>9.2251200000000005E-2</v>
      </c>
      <c r="I253" s="165">
        <v>2.22487301</v>
      </c>
      <c r="J253" s="165">
        <v>2.34382336</v>
      </c>
      <c r="K253" s="165">
        <v>2.6147204799999999</v>
      </c>
      <c r="L253" s="165">
        <v>1.41523902</v>
      </c>
    </row>
    <row r="254" spans="2:12" s="137" customFormat="1" ht="15" customHeight="1">
      <c r="B254" s="192"/>
      <c r="C254" s="164" t="s">
        <v>41</v>
      </c>
      <c r="D254" s="165">
        <v>185.53578476000001</v>
      </c>
      <c r="E254" s="165">
        <v>172.49544947000001</v>
      </c>
      <c r="F254" s="165">
        <v>251.06104884999999</v>
      </c>
      <c r="G254" s="165">
        <v>0.74251961</v>
      </c>
      <c r="H254" s="165">
        <v>0.16843032999999999</v>
      </c>
      <c r="I254" s="165">
        <v>2.7760889400000002</v>
      </c>
      <c r="J254" s="165">
        <v>2.80155625</v>
      </c>
      <c r="K254" s="165">
        <v>2.5181872599999999</v>
      </c>
      <c r="L254" s="165">
        <v>3.7920088000000001</v>
      </c>
    </row>
    <row r="255" spans="2:12" s="137" customFormat="1" ht="15" customHeight="1">
      <c r="B255" s="192"/>
      <c r="C255" s="164" t="s">
        <v>42</v>
      </c>
      <c r="D255" s="165">
        <v>185.54995409</v>
      </c>
      <c r="E255" s="165">
        <v>172.51243866999999</v>
      </c>
      <c r="F255" s="165">
        <v>251.06104884999999</v>
      </c>
      <c r="G255" s="165">
        <v>0.75021329999999997</v>
      </c>
      <c r="H255" s="165">
        <v>0.17829598999999999</v>
      </c>
      <c r="I255" s="165">
        <v>2.7760889400000002</v>
      </c>
      <c r="J255" s="165">
        <v>2.7493444999999999</v>
      </c>
      <c r="K255" s="165">
        <v>2.4512618000000002</v>
      </c>
      <c r="L255" s="165">
        <v>3.7920088000000001</v>
      </c>
    </row>
    <row r="256" spans="2:12" s="137" customFormat="1" ht="15" customHeight="1">
      <c r="B256" s="192"/>
      <c r="C256" s="164" t="s">
        <v>43</v>
      </c>
      <c r="D256" s="165">
        <v>185.59152868000001</v>
      </c>
      <c r="E256" s="165">
        <v>172.56228711</v>
      </c>
      <c r="F256" s="165">
        <v>251.06104884999999</v>
      </c>
      <c r="G256" s="165">
        <v>0.77278754000000005</v>
      </c>
      <c r="H256" s="165">
        <v>0.20724307</v>
      </c>
      <c r="I256" s="165">
        <v>2.7760889400000002</v>
      </c>
      <c r="J256" s="165">
        <v>2.7298051700000001</v>
      </c>
      <c r="K256" s="165">
        <v>2.4262981400000001</v>
      </c>
      <c r="L256" s="165">
        <v>3.7920088000000001</v>
      </c>
    </row>
    <row r="257" spans="2:12" s="137" customFormat="1" ht="15" customHeight="1">
      <c r="B257" s="192"/>
      <c r="C257" s="164" t="s">
        <v>44</v>
      </c>
      <c r="D257" s="165">
        <v>184.12314373999999</v>
      </c>
      <c r="E257" s="165">
        <v>170.80167546999999</v>
      </c>
      <c r="F257" s="165">
        <v>251.06104884999999</v>
      </c>
      <c r="G257" s="165">
        <v>-2.451849E-2</v>
      </c>
      <c r="H257" s="165">
        <v>-0.81514739999999997</v>
      </c>
      <c r="I257" s="165">
        <v>2.7760889400000002</v>
      </c>
      <c r="J257" s="165">
        <v>1.83888929</v>
      </c>
      <c r="K257" s="165">
        <v>1.28136776</v>
      </c>
      <c r="L257" s="165">
        <v>3.7920088000000001</v>
      </c>
    </row>
    <row r="258" spans="2:12" s="137" customFormat="1" ht="15" customHeight="1">
      <c r="B258" s="192"/>
      <c r="C258" s="164" t="s">
        <v>45</v>
      </c>
      <c r="D258" s="165">
        <v>184.17679186000001</v>
      </c>
      <c r="E258" s="165">
        <v>170.86600023</v>
      </c>
      <c r="F258" s="165">
        <v>251.06104884999999</v>
      </c>
      <c r="G258" s="165">
        <v>4.6114600000000004E-3</v>
      </c>
      <c r="H258" s="165">
        <v>-0.77779388999999999</v>
      </c>
      <c r="I258" s="165">
        <v>2.7760889400000002</v>
      </c>
      <c r="J258" s="165">
        <v>1.73349631</v>
      </c>
      <c r="K258" s="165">
        <v>1.14689128</v>
      </c>
      <c r="L258" s="165">
        <v>3.7920088000000001</v>
      </c>
    </row>
    <row r="259" spans="2:12" s="137" customFormat="1" ht="15" customHeight="1">
      <c r="B259" s="192"/>
      <c r="C259" s="164" t="s">
        <v>46</v>
      </c>
      <c r="D259" s="165">
        <v>183.7925884</v>
      </c>
      <c r="E259" s="165">
        <v>170.40533554999999</v>
      </c>
      <c r="F259" s="165">
        <v>251.06104884999999</v>
      </c>
      <c r="G259" s="165">
        <v>-0.20400396000000001</v>
      </c>
      <c r="H259" s="165">
        <v>-1.04530273</v>
      </c>
      <c r="I259" s="165">
        <v>2.7760889400000002</v>
      </c>
      <c r="J259" s="165">
        <v>1.1144130299999999</v>
      </c>
      <c r="K259" s="165">
        <v>0.45237093</v>
      </c>
      <c r="L259" s="165">
        <v>3.4394808399999999</v>
      </c>
    </row>
    <row r="260" spans="2:12" s="137" customFormat="1" ht="15" customHeight="1">
      <c r="B260" s="192"/>
      <c r="C260" s="164" t="s">
        <v>55</v>
      </c>
      <c r="D260" s="165">
        <v>184.47122734000001</v>
      </c>
      <c r="E260" s="165">
        <v>171.21903201000001</v>
      </c>
      <c r="F260" s="165">
        <v>251.06104884999999</v>
      </c>
      <c r="G260" s="165">
        <v>0.16448451</v>
      </c>
      <c r="H260" s="165">
        <v>-0.57278768000000002</v>
      </c>
      <c r="I260" s="165">
        <v>2.7760889400000002</v>
      </c>
      <c r="J260" s="165">
        <v>1.4670886299999999</v>
      </c>
      <c r="K260" s="165">
        <v>0.90561475000000002</v>
      </c>
      <c r="L260" s="165">
        <v>3.4394808399999999</v>
      </c>
    </row>
    <row r="261" spans="2:12" s="137" customFormat="1" ht="15" customHeight="1">
      <c r="B261" s="192"/>
      <c r="C261" s="164" t="s">
        <v>47</v>
      </c>
      <c r="D261" s="165">
        <v>184.53545682000001</v>
      </c>
      <c r="E261" s="165">
        <v>171.29604395000001</v>
      </c>
      <c r="F261" s="165">
        <v>251.06104884999999</v>
      </c>
      <c r="G261" s="165">
        <v>0.19935992999999999</v>
      </c>
      <c r="H261" s="165">
        <v>-0.5280667</v>
      </c>
      <c r="I261" s="165">
        <v>2.7760889400000002</v>
      </c>
      <c r="J261" s="165">
        <v>0.16662871000000001</v>
      </c>
      <c r="K261" s="165">
        <v>-0.74935003</v>
      </c>
      <c r="L261" s="165">
        <v>3.4394808399999999</v>
      </c>
    </row>
    <row r="262" spans="2:12" s="137" customFormat="1" ht="15" customHeight="1">
      <c r="B262" s="192"/>
      <c r="C262" s="164" t="s">
        <v>48</v>
      </c>
      <c r="D262" s="165">
        <v>184.42951714</v>
      </c>
      <c r="E262" s="165">
        <v>171.16902096999999</v>
      </c>
      <c r="F262" s="165">
        <v>251.06104884999999</v>
      </c>
      <c r="G262" s="165">
        <v>0.14183664000000001</v>
      </c>
      <c r="H262" s="165">
        <v>-0.60182917999999996</v>
      </c>
      <c r="I262" s="165">
        <v>2.7760889400000002</v>
      </c>
      <c r="J262" s="165">
        <v>0.28920561</v>
      </c>
      <c r="K262" s="165">
        <v>-0.59449821000000003</v>
      </c>
      <c r="L262" s="165">
        <v>3.4394808399999999</v>
      </c>
    </row>
    <row r="263" spans="2:12" s="137" customFormat="1" ht="15" customHeight="1">
      <c r="B263" s="192"/>
      <c r="C263" s="162" t="s">
        <v>49</v>
      </c>
      <c r="D263" s="163">
        <v>184.84973162</v>
      </c>
      <c r="E263" s="163">
        <v>171.67286331</v>
      </c>
      <c r="F263" s="163">
        <v>251.06104884999999</v>
      </c>
      <c r="G263" s="163">
        <v>0.37000537</v>
      </c>
      <c r="H263" s="163">
        <v>-0.30924699</v>
      </c>
      <c r="I263" s="163">
        <v>2.7760889400000002</v>
      </c>
      <c r="J263" s="163">
        <v>0.38171952999999997</v>
      </c>
      <c r="K263" s="163">
        <v>-0.29432701999999999</v>
      </c>
      <c r="L263" s="163">
        <v>2.7760889400000002</v>
      </c>
    </row>
    <row r="264" spans="2:12" s="137" customFormat="1" ht="15" customHeight="1">
      <c r="B264" s="193"/>
      <c r="C264" s="162" t="s">
        <v>50</v>
      </c>
      <c r="D264" s="163">
        <v>184.86569265</v>
      </c>
      <c r="E264" s="163">
        <v>171.69200078</v>
      </c>
      <c r="F264" s="163">
        <v>251.06104884999999</v>
      </c>
      <c r="G264" s="163">
        <v>0.37867192</v>
      </c>
      <c r="H264" s="163">
        <v>-0.29813382999999999</v>
      </c>
      <c r="I264" s="163">
        <v>2.7760889400000002</v>
      </c>
      <c r="J264" s="163">
        <v>0.37867192</v>
      </c>
      <c r="K264" s="163">
        <v>-0.29813382999999999</v>
      </c>
      <c r="L264" s="163">
        <v>2.7760889400000002</v>
      </c>
    </row>
    <row r="265" spans="2:12" s="137" customFormat="1" ht="15" customHeight="1">
      <c r="B265" s="191">
        <v>2021</v>
      </c>
      <c r="C265" s="162" t="s">
        <v>40</v>
      </c>
      <c r="D265" s="163">
        <v>184.95101162</v>
      </c>
      <c r="E265" s="163">
        <v>171.61276569</v>
      </c>
      <c r="F265" s="163">
        <v>251.97322145000001</v>
      </c>
      <c r="G265" s="163">
        <v>4.6151869999999998E-2</v>
      </c>
      <c r="H265" s="163">
        <v>-4.6149549999999998E-2</v>
      </c>
      <c r="I265" s="163">
        <v>0.36332701000000001</v>
      </c>
      <c r="J265" s="163">
        <v>-0.13599620000000001</v>
      </c>
      <c r="K265" s="163">
        <v>-0.43599478000000003</v>
      </c>
      <c r="L265" s="163">
        <v>0.90450512999999999</v>
      </c>
    </row>
    <row r="266" spans="2:12" s="137" customFormat="1">
      <c r="B266" s="192"/>
      <c r="C266" s="162" t="s">
        <v>41</v>
      </c>
      <c r="D266" s="163">
        <v>185.16361760999999</v>
      </c>
      <c r="E266" s="163">
        <v>171.78382862999999</v>
      </c>
      <c r="F266" s="163">
        <v>252.39457358999999</v>
      </c>
      <c r="G266" s="163">
        <v>0.16115752</v>
      </c>
      <c r="H266" s="163">
        <v>5.348406E-2</v>
      </c>
      <c r="I266" s="163">
        <v>0.53115557000000002</v>
      </c>
      <c r="J266" s="163">
        <v>-0.2005905</v>
      </c>
      <c r="K266" s="163">
        <v>-0.41254469999999999</v>
      </c>
      <c r="L266" s="163">
        <v>0.53115557000000002</v>
      </c>
    </row>
    <row r="267" spans="2:12" s="137" customFormat="1">
      <c r="B267" s="192"/>
      <c r="C267" s="162" t="s">
        <v>42</v>
      </c>
      <c r="D267" s="163">
        <v>185.7297854</v>
      </c>
      <c r="E267" s="163">
        <v>172.46267079</v>
      </c>
      <c r="F267" s="163">
        <v>252.39457358999999</v>
      </c>
      <c r="G267" s="163">
        <v>0.46741650000000001</v>
      </c>
      <c r="H267" s="163">
        <v>0.44886774000000002</v>
      </c>
      <c r="I267" s="163">
        <v>0.53115557000000002</v>
      </c>
      <c r="J267" s="163">
        <v>9.6918000000000004E-2</v>
      </c>
      <c r="K267" s="163">
        <v>-2.884886E-2</v>
      </c>
      <c r="L267" s="163">
        <v>0.53115557000000002</v>
      </c>
    </row>
    <row r="268" spans="2:12" s="31" customFormat="1">
      <c r="B268" s="192"/>
      <c r="C268" s="162" t="s">
        <v>43</v>
      </c>
      <c r="D268" s="163">
        <v>185.82638827</v>
      </c>
      <c r="E268" s="163">
        <v>172.57849881999999</v>
      </c>
      <c r="F268" s="163">
        <v>252.39457358999999</v>
      </c>
      <c r="G268" s="163">
        <v>0.51967220000000003</v>
      </c>
      <c r="H268" s="163">
        <v>0.51633043000000001</v>
      </c>
      <c r="I268" s="163">
        <v>0.53115557000000002</v>
      </c>
      <c r="J268" s="163">
        <v>0.12654650000000001</v>
      </c>
      <c r="K268" s="163">
        <v>9.3947000000000006E-3</v>
      </c>
      <c r="L268" s="163">
        <v>0.53115557000000002</v>
      </c>
    </row>
    <row r="269" spans="2:12">
      <c r="B269" s="192"/>
      <c r="C269" s="162" t="s">
        <v>44</v>
      </c>
      <c r="D269" s="163">
        <v>185.82849504000001</v>
      </c>
      <c r="E269" s="163">
        <v>172.58102486999999</v>
      </c>
      <c r="F269" s="163">
        <v>252.39457358999999</v>
      </c>
      <c r="G269" s="163">
        <v>0.52081182999999998</v>
      </c>
      <c r="H269" s="163">
        <v>0.51780168999999998</v>
      </c>
      <c r="I269" s="163">
        <v>0.53115557000000002</v>
      </c>
      <c r="J269" s="163">
        <v>0.92620148999999996</v>
      </c>
      <c r="K269" s="163">
        <v>1.04176343</v>
      </c>
      <c r="L269" s="163">
        <v>0.53115557000000002</v>
      </c>
    </row>
    <row r="270" spans="2:12">
      <c r="B270" s="192"/>
      <c r="C270" s="162" t="s">
        <v>45</v>
      </c>
      <c r="D270" s="163">
        <v>185.84828881999999</v>
      </c>
      <c r="E270" s="163">
        <v>172.60475786000001</v>
      </c>
      <c r="F270" s="163">
        <v>252.39457358999999</v>
      </c>
      <c r="G270" s="163">
        <v>0.53151894</v>
      </c>
      <c r="H270" s="163">
        <v>0.53162469999999995</v>
      </c>
      <c r="I270" s="163">
        <v>0.53115557000000002</v>
      </c>
      <c r="J270" s="163">
        <v>0.90755026000000005</v>
      </c>
      <c r="K270" s="163">
        <v>1.0176147600000001</v>
      </c>
      <c r="L270" s="163">
        <v>0.53115557000000002</v>
      </c>
    </row>
    <row r="271" spans="2:12">
      <c r="B271" s="192"/>
      <c r="C271" s="162" t="s">
        <v>46</v>
      </c>
      <c r="D271" s="163">
        <v>185.70603249000001</v>
      </c>
      <c r="E271" s="163">
        <v>172.43419076000001</v>
      </c>
      <c r="F271" s="163">
        <v>252.39457358999999</v>
      </c>
      <c r="G271" s="163">
        <v>0.45456775999999999</v>
      </c>
      <c r="H271" s="163">
        <v>0.43227988000000001</v>
      </c>
      <c r="I271" s="163">
        <v>0.53115557000000002</v>
      </c>
      <c r="J271" s="163">
        <v>1.0410888199999999</v>
      </c>
      <c r="K271" s="163">
        <v>1.1906054500000001</v>
      </c>
      <c r="L271" s="163">
        <v>0.53115557000000002</v>
      </c>
    </row>
    <row r="272" spans="2:12">
      <c r="B272" s="192"/>
      <c r="C272" s="162" t="s">
        <v>55</v>
      </c>
      <c r="D272" s="163">
        <v>185.85448173</v>
      </c>
      <c r="E272" s="163">
        <v>172.61218321999999</v>
      </c>
      <c r="F272" s="163">
        <v>252.39457358999999</v>
      </c>
      <c r="G272" s="163">
        <v>0.53486889000000004</v>
      </c>
      <c r="H272" s="163">
        <v>0.53594951000000002</v>
      </c>
      <c r="I272" s="163">
        <v>0.53115557000000002</v>
      </c>
      <c r="J272" s="163">
        <v>0.74984832000000001</v>
      </c>
      <c r="K272" s="163">
        <v>0.81366609000000001</v>
      </c>
      <c r="L272" s="163">
        <v>0.53115557000000002</v>
      </c>
    </row>
    <row r="273" spans="2:12">
      <c r="B273" s="192"/>
      <c r="C273" s="162" t="s">
        <v>47</v>
      </c>
      <c r="D273" s="163"/>
      <c r="E273" s="163"/>
      <c r="F273" s="163"/>
      <c r="G273" s="163"/>
      <c r="H273" s="163"/>
      <c r="I273" s="163"/>
      <c r="J273" s="163"/>
      <c r="K273" s="163"/>
      <c r="L273" s="163"/>
    </row>
    <row r="274" spans="2:12">
      <c r="B274" s="192"/>
      <c r="C274" s="162" t="s">
        <v>48</v>
      </c>
      <c r="D274" s="163"/>
      <c r="E274" s="163"/>
      <c r="F274" s="163"/>
      <c r="G274" s="163"/>
      <c r="H274" s="163"/>
      <c r="I274" s="163"/>
      <c r="J274" s="163"/>
      <c r="K274" s="163"/>
      <c r="L274" s="163"/>
    </row>
    <row r="275" spans="2:12">
      <c r="B275" s="192"/>
      <c r="C275" s="162" t="s">
        <v>49</v>
      </c>
      <c r="D275" s="163"/>
      <c r="E275" s="163"/>
      <c r="F275" s="163"/>
      <c r="G275" s="163"/>
      <c r="H275" s="163"/>
      <c r="I275" s="163"/>
      <c r="J275" s="163"/>
      <c r="K275" s="163"/>
      <c r="L275" s="163"/>
    </row>
    <row r="276" spans="2:12">
      <c r="B276" s="193"/>
      <c r="C276" s="162" t="s">
        <v>50</v>
      </c>
      <c r="D276" s="163"/>
      <c r="E276" s="163"/>
      <c r="F276" s="163"/>
      <c r="G276" s="163"/>
      <c r="H276" s="163"/>
      <c r="I276" s="163"/>
      <c r="J276" s="163"/>
      <c r="K276" s="163"/>
      <c r="L276" s="163"/>
    </row>
    <row r="279" spans="2:12">
      <c r="B279" s="92" t="s">
        <v>80</v>
      </c>
      <c r="D279" s="143"/>
    </row>
  </sheetData>
  <mergeCells count="34">
    <mergeCell ref="B265:B276"/>
    <mergeCell ref="B253:B264"/>
    <mergeCell ref="B241:B252"/>
    <mergeCell ref="B181:B192"/>
    <mergeCell ref="B193:B204"/>
    <mergeCell ref="B205:B216"/>
    <mergeCell ref="B217:B228"/>
    <mergeCell ref="B229:B240"/>
    <mergeCell ref="B121:B132"/>
    <mergeCell ref="B133:B144"/>
    <mergeCell ref="B157:B168"/>
    <mergeCell ref="B145:B156"/>
    <mergeCell ref="B169:B180"/>
    <mergeCell ref="B8:L8"/>
    <mergeCell ref="B2:L2"/>
    <mergeCell ref="B3:L3"/>
    <mergeCell ref="B4:L4"/>
    <mergeCell ref="B5:L5"/>
    <mergeCell ref="B7:L7"/>
    <mergeCell ref="B13:B24"/>
    <mergeCell ref="B25:B36"/>
    <mergeCell ref="B9:L9"/>
    <mergeCell ref="B11:B12"/>
    <mergeCell ref="C11:C12"/>
    <mergeCell ref="D11:F11"/>
    <mergeCell ref="G11:I11"/>
    <mergeCell ref="J11:L11"/>
    <mergeCell ref="B97:B108"/>
    <mergeCell ref="B109:B120"/>
    <mergeCell ref="B37:B48"/>
    <mergeCell ref="B49:B60"/>
    <mergeCell ref="B61:B72"/>
    <mergeCell ref="B73:B84"/>
    <mergeCell ref="B85:B96"/>
  </mergeCells>
  <phoneticPr fontId="65"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5BC02BBBCF7924A9C4074690A59E907" ma:contentTypeVersion="5" ma:contentTypeDescription="Crear nuevo documento." ma:contentTypeScope="" ma:versionID="73095860fe636ef92aef13611ffe9cb1">
  <xsd:schema xmlns:xsd="http://www.w3.org/2001/XMLSchema" xmlns:xs="http://www.w3.org/2001/XMLSchema" xmlns:p="http://schemas.microsoft.com/office/2006/metadata/properties" xmlns:ns3="e3e2ba70-5e36-47a1-9f2b-c09bbc766925" xmlns:ns4="93fb7f32-27e3-4aee-9bc5-747bbd9f279c" targetNamespace="http://schemas.microsoft.com/office/2006/metadata/properties" ma:root="true" ma:fieldsID="6cb9d456156864962b4d6bd5d7bc93c4" ns3:_="" ns4:_="">
    <xsd:import namespace="e3e2ba70-5e36-47a1-9f2b-c09bbc766925"/>
    <xsd:import namespace="93fb7f32-27e3-4aee-9bc5-747bbd9f27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2ba70-5e36-47a1-9f2b-c09bbc7669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fb7f32-27e3-4aee-9bc5-747bbd9f27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812F52-6704-4E80-89EE-71C3DFDB2822}">
  <ds:schemaRefs>
    <ds:schemaRef ds:uri="http://schemas.microsoft.com/office/infopath/2007/PartnerControls"/>
    <ds:schemaRef ds:uri="93fb7f32-27e3-4aee-9bc5-747bbd9f279c"/>
    <ds:schemaRef ds:uri="http://purl.org/dc/elements/1.1/"/>
    <ds:schemaRef ds:uri="http://schemas.microsoft.com/office/2006/metadata/properties"/>
    <ds:schemaRef ds:uri="e3e2ba70-5e36-47a1-9f2b-c09bbc766925"/>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C6E6FF59-9A91-454D-82D0-F341C86E6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2ba70-5e36-47a1-9f2b-c09bbc766925"/>
    <ds:schemaRef ds:uri="93fb7f32-27e3-4aee-9bc5-747bbd9f27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5A3385-5470-4AE4-9772-04D58640BD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Contenido</vt:lpstr>
      <vt:lpstr>Metadato</vt:lpstr>
      <vt:lpstr>Cuadro 1</vt:lpstr>
      <vt:lpstr>Bta Octubre</vt:lpstr>
      <vt:lpstr>Cuadro 2</vt:lpstr>
      <vt:lpstr>Cuadro 3</vt:lpstr>
      <vt:lpstr>Cuadro 4</vt:lpstr>
      <vt:lpstr>Cuadro 5</vt:lpstr>
      <vt:lpstr>Cuadro 6</vt:lpstr>
      <vt:lpstr>Bogota _VIS</vt:lpstr>
      <vt:lpstr>Tabla vivienda</vt:lpstr>
      <vt:lpstr>Gráfica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2022-05-13T20:41:39Z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0x010100F5BC02BBBCF7924A9C4074690A59E907</vt:lpwstr>
  </property>
</Properties>
</file>